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tralit.sharepoint.com/sites/nuovocapitolatoigienegomma/Shared Documents/General/ALLEGATI/ALLEGATI FIRMATI/"/>
    </mc:Choice>
  </mc:AlternateContent>
  <xr:revisionPtr revIDLastSave="52" documentId="8_{B7805EEF-4AAE-49BC-93C0-D5AA4C2E2165}" xr6:coauthVersionLast="47" xr6:coauthVersionMax="47" xr10:uidLastSave="{69F09A0D-4F60-4065-9A15-D74C58DC7C33}"/>
  <bookViews>
    <workbookView xWindow="-110" yWindow="-110" windowWidth="38620" windowHeight="21100" tabRatio="929" activeTab="1" xr2:uid="{00000000-000D-0000-FFFF-FFFF00000000}"/>
  </bookViews>
  <sheets>
    <sheet name="OFFERTA ECONOMICA LOTTO 1 " sheetId="44" r:id="rId1"/>
    <sheet name="OFFERTA ECONOMICA LOTTO 2" sheetId="43" r:id="rId2"/>
  </sheets>
  <definedNames>
    <definedName name="_xlnm.Print_Area" localSheetId="0">'OFFERTA ECONOMICA LOTTO 1 '!$A$1:$N$84</definedName>
    <definedName name="_xlnm.Print_Area" localSheetId="1">'OFFERTA ECONOMICA LOTTO 2'!$A$1:$P$84</definedName>
    <definedName name="OLE_LINK1" localSheetId="0">'OFFERTA ECONOMICA LOTTO 1 '!$I$4</definedName>
    <definedName name="OLE_LINK1" localSheetId="1">'OFFERTA ECONOMICA LOTTO 2'!$I$4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3" i="44" l="1"/>
  <c r="K47" i="44" s="1"/>
  <c r="C13" i="44" s="1"/>
  <c r="K43" i="43"/>
  <c r="K34" i="43" l="1"/>
  <c r="I19" i="44"/>
  <c r="I18" i="44"/>
  <c r="I19" i="43"/>
  <c r="I18" i="43"/>
  <c r="K18" i="43" s="1"/>
  <c r="K33" i="43"/>
  <c r="K35" i="43"/>
  <c r="K38" i="43"/>
  <c r="K41" i="43"/>
  <c r="K23" i="43"/>
  <c r="K24" i="43"/>
  <c r="K25" i="43"/>
  <c r="K26" i="43"/>
  <c r="K27" i="43"/>
  <c r="K29" i="43"/>
  <c r="K30" i="43"/>
  <c r="K27" i="44"/>
  <c r="K41" i="44"/>
  <c r="K38" i="44"/>
  <c r="K35" i="44"/>
  <c r="K33" i="44"/>
  <c r="K30" i="44"/>
  <c r="K29" i="44"/>
  <c r="K26" i="44"/>
  <c r="K25" i="44"/>
  <c r="K24" i="44"/>
  <c r="K23" i="44"/>
  <c r="K34" i="44"/>
  <c r="K19" i="43" l="1"/>
  <c r="K19" i="44"/>
  <c r="K18" i="44"/>
  <c r="K45" i="44" s="1"/>
  <c r="I13" i="44" s="1"/>
  <c r="K45" i="43"/>
  <c r="I13" i="43" l="1"/>
  <c r="K47" i="43"/>
  <c r="C13" i="43" s="1"/>
  <c r="K13" i="44"/>
  <c r="K13" i="43"/>
</calcChain>
</file>

<file path=xl/sharedStrings.xml><?xml version="1.0" encoding="utf-8"?>
<sst xmlns="http://schemas.openxmlformats.org/spreadsheetml/2006/main" count="226" uniqueCount="80">
  <si>
    <t>La sottoscritta Società</t>
  </si>
  <si>
    <t xml:space="preserve"> in persona del </t>
  </si>
  <si>
    <t xml:space="preserve"> nella sua qualità di </t>
  </si>
  <si>
    <t>e quindi munito di poteri idonei</t>
  </si>
  <si>
    <t>SI IMPEGNA</t>
  </si>
  <si>
    <t>ad erogare i servizi di igiene ambientale con le modalità indicate nell’apposito capitolato e relativi allegati e applicando i seguenti prezzi:</t>
  </si>
  <si>
    <t>NB. L'Offerente deve compilare ESCLUSIVAMENTE le celle di colore azzurro</t>
  </si>
  <si>
    <t>B.1</t>
  </si>
  <si>
    <t>RIBASSO UNICO SU IMPORTO PRESUNTO DI GARA A CANONE</t>
  </si>
  <si>
    <t>Unità di misura</t>
  </si>
  <si>
    <t>Ribasso Offerto</t>
  </si>
  <si>
    <t>Importo annuale offerto</t>
  </si>
  <si>
    <t>Importo offerto (3+2)</t>
  </si>
  <si>
    <t>in cifre</t>
  </si>
  <si>
    <r>
      <t xml:space="preserve">in lettere </t>
    </r>
    <r>
      <rPr>
        <i/>
        <sz val="10"/>
        <rFont val="Arial"/>
        <family val="2"/>
      </rPr>
      <t>(scrivere il risultato ottenuto)</t>
    </r>
  </si>
  <si>
    <t>€/anno</t>
  </si>
  <si>
    <r>
      <t xml:space="preserve">La percentuale di ribasso offereto sull'importo di gara a Canone è definito in funzione dei </t>
    </r>
    <r>
      <rPr>
        <b/>
        <sz val="10"/>
        <rFont val="Arial"/>
        <family val="2"/>
      </rPr>
      <t xml:space="preserve">prezzi unitari offerti </t>
    </r>
    <r>
      <rPr>
        <sz val="10"/>
        <rFont val="Arial"/>
        <family val="2"/>
      </rPr>
      <t>per singolo servizio.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Tali prezzi unitari verranno applicati per tutta la durata contrattuale.</t>
    </r>
  </si>
  <si>
    <t>Pulizia di primo ingresso
pulizia di fondo per gli anni successivi al primo</t>
  </si>
  <si>
    <t>Prezzo unitario offerto €/mq</t>
  </si>
  <si>
    <t>quantità stimate 
[mq]</t>
  </si>
  <si>
    <t>importo annuo offerto</t>
  </si>
  <si>
    <t>Superficie interna</t>
  </si>
  <si>
    <t>Superficie esterna</t>
  </si>
  <si>
    <t>Unità di misura - Tipo superficie</t>
  </si>
  <si>
    <t>Pulizia immobili e depositi</t>
  </si>
  <si>
    <t>Beni Strumentali</t>
  </si>
  <si>
    <t>Magazzini / Locali tecnici</t>
  </si>
  <si>
    <t>Officine</t>
  </si>
  <si>
    <t>Servizi igienici / Spogliatoi</t>
  </si>
  <si>
    <t>Uffici</t>
  </si>
  <si>
    <t>Superficie Esterna</t>
  </si>
  <si>
    <t>Beni Non Strumentali</t>
  </si>
  <si>
    <t>Pulizia autobus</t>
  </si>
  <si>
    <t>Prezzo unitario offerto €/autobus</t>
  </si>
  <si>
    <t>quantità stimate 
[n. bus]</t>
  </si>
  <si>
    <t>n° autobus T1</t>
  </si>
  <si>
    <t>n° autobus T2</t>
  </si>
  <si>
    <t>n° autobus tipo T3</t>
  </si>
  <si>
    <t>Assistenza alla manovra e lavaggi tecnici</t>
  </si>
  <si>
    <t>n° autobus</t>
  </si>
  <si>
    <t>MANUTENZIONE DEL VERDE</t>
  </si>
  <si>
    <t>Prezzo offerto</t>
  </si>
  <si>
    <t>quantità stimate 
[A CORPO]</t>
  </si>
  <si>
    <t>a corpo</t>
  </si>
  <si>
    <t>-</t>
  </si>
  <si>
    <t>Importo totale annuo a Base di Gara</t>
  </si>
  <si>
    <t>Importo totale annuo offerto</t>
  </si>
  <si>
    <t>DICHIARA</t>
  </si>
  <si>
    <t xml:space="preserve">L’offerta di cui sopra è comprensiva degli oneri per la sicurezza inerenti l’esercizio dell’attività svolta, i quali sono pari a: </t>
  </si>
  <si>
    <t>€ _________________</t>
  </si>
  <si>
    <t>Data</t>
  </si>
  <si>
    <t>Firma</t>
  </si>
  <si>
    <r>
      <t>L’offerta dovrà essere sottoscritta da soggetto munito di poteri idonei. Qualora il concorrente sia un raggruppamento temporaneo o un consorzio di concorrenti</t>
    </r>
    <r>
      <rPr>
        <sz val="10"/>
        <rFont val="Arial"/>
        <family val="2"/>
      </rPr>
      <t xml:space="preserve">, non ancora formalmente costituiti, l’offerta dovrà essere sottoscritta da tutte le imprese che costituiranno il suddetto raggruppamento temporaneo o consorzio.
In caso di associazione d’imprese aderenti ad un contratto di rete priva di rappresentanza giuridica, l’offerta dovrà essere sottoscritta da tutte le imprese partecipanti alla gara.
</t>
    </r>
  </si>
  <si>
    <t>Le offerte presentate non dovranno avere più di tre cifre decimali. Qualora vengano presentate offerte che abbiamo più di tre cifre decimali, si procederà all’arrotondamento per difetto alla terza cifra decimale.</t>
  </si>
  <si>
    <t>N. unità di personale</t>
  </si>
  <si>
    <t>Qualifica</t>
  </si>
  <si>
    <t>Livello</t>
  </si>
  <si>
    <t>N. ore di lavoro</t>
  </si>
  <si>
    <t>Costo orario</t>
  </si>
  <si>
    <t>Totale costo manodopera per livello</t>
  </si>
  <si>
    <t xml:space="preserve"> €                                                   -   </t>
  </si>
  <si>
    <t xml:space="preserve"> €                     -   </t>
  </si>
  <si>
    <t>Totale costo complessivo manodopera</t>
  </si>
  <si>
    <t xml:space="preserve"> €                      -   </t>
  </si>
  <si>
    <t>Totale costo complessivo per prodotti</t>
  </si>
  <si>
    <t>Totale costo complessivo per macchinari e attrezzature</t>
  </si>
  <si>
    <t>Totale costo complessivo oneri per la sicurezza aziendali</t>
  </si>
  <si>
    <t>Totale costo per subappalti</t>
  </si>
  <si>
    <t>Totale costo per implementazione Sistema Informativo</t>
  </si>
  <si>
    <t>Spese Generali</t>
  </si>
  <si>
    <r>
      <t xml:space="preserve">Altro </t>
    </r>
    <r>
      <rPr>
        <i/>
        <sz val="10"/>
        <color rgb="FF000000"/>
        <rFont val="Century Gothic"/>
        <family val="2"/>
      </rPr>
      <t>(specificare)</t>
    </r>
  </si>
  <si>
    <t>Utile d'impresa</t>
  </si>
  <si>
    <t>TOTALE</t>
  </si>
  <si>
    <t xml:space="preserve"> €                 -   </t>
  </si>
  <si>
    <t>Prezzo offerto [a corpo]</t>
  </si>
  <si>
    <t>Importo canone annuo a Base di Gara</t>
  </si>
  <si>
    <t>Importo canone annuo offerto</t>
  </si>
  <si>
    <t>Global Service di igiene ambientale del parco mezzi e degli impianti Cotral S.p.A. - LOTTO 2 - OFFERTA ECONOMICA</t>
  </si>
  <si>
    <t>Global Service di igiene ambientale del parco mezzi e degli impianti Cotral S.p.A. - LOTTO 1 - OFFERTA ECONOMICA</t>
  </si>
  <si>
    <t>Base d'Asta Canone Annuo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</si>
</sst>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#,##0.00\ &quot;€&quot;"/>
    <numFmt numFmtId="167" formatCode="0.000%"/>
    <numFmt numFmtId="168" formatCode="0.00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Garamond"/>
      <family val="1"/>
    </font>
    <font>
      <b/>
      <sz val="10"/>
      <color rgb="FF000000"/>
      <name val="Century Gothic"/>
      <family val="2"/>
    </font>
    <font>
      <sz val="10"/>
      <color rgb="FF000000"/>
      <name val="Century Gothic"/>
      <family val="2"/>
    </font>
    <font>
      <i/>
      <sz val="10"/>
      <color rgb="FF000000"/>
      <name val="Century Gothic"/>
      <family val="2"/>
    </font>
    <font>
      <i/>
      <sz val="10"/>
      <color rgb="FF002060"/>
      <name val="Arial"/>
      <family val="2"/>
    </font>
    <font>
      <b/>
      <i/>
      <sz val="10"/>
      <color rgb="FF002060"/>
      <name val="Arial"/>
      <family val="2"/>
    </font>
    <font>
      <b/>
      <sz val="1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Dashed">
        <color indexed="64"/>
      </bottom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3">
    <xf numFmtId="0" fontId="0" fillId="0" borderId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98">
    <xf numFmtId="0" fontId="0" fillId="0" borderId="0" xfId="0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165" fontId="7" fillId="3" borderId="7" xfId="2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/>
    </xf>
    <xf numFmtId="3" fontId="7" fillId="3" borderId="7" xfId="0" applyNumberFormat="1" applyFont="1" applyFill="1" applyBorder="1" applyAlignment="1">
      <alignment horizontal="center" vertical="center"/>
    </xf>
    <xf numFmtId="166" fontId="7" fillId="3" borderId="7" xfId="20" applyNumberFormat="1" applyFont="1" applyFill="1" applyBorder="1" applyAlignment="1">
      <alignment horizontal="center" vertical="center"/>
    </xf>
    <xf numFmtId="165" fontId="7" fillId="3" borderId="7" xfId="2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2" fontId="7" fillId="5" borderId="0" xfId="0" applyNumberFormat="1" applyFont="1" applyFill="1" applyAlignment="1">
      <alignment horizontal="center" vertical="center"/>
    </xf>
    <xf numFmtId="0" fontId="4" fillId="5" borderId="0" xfId="0" applyFont="1" applyFill="1"/>
    <xf numFmtId="165" fontId="7" fillId="5" borderId="0" xfId="2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/>
    </xf>
    <xf numFmtId="3" fontId="7" fillId="3" borderId="0" xfId="0" applyNumberFormat="1" applyFont="1" applyFill="1" applyAlignment="1">
      <alignment horizontal="center" vertical="center"/>
    </xf>
    <xf numFmtId="165" fontId="7" fillId="3" borderId="0" xfId="2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44" fontId="4" fillId="0" borderId="0" xfId="21" applyFont="1"/>
    <xf numFmtId="167" fontId="7" fillId="3" borderId="7" xfId="22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0" fontId="11" fillId="0" borderId="0" xfId="0" applyFont="1" applyAlignment="1">
      <alignment horizontal="justify"/>
    </xf>
    <xf numFmtId="0" fontId="12" fillId="0" borderId="16" xfId="0" applyFont="1" applyBorder="1" applyAlignment="1">
      <alignment horizontal="center" vertical="center" wrapText="1" readingOrder="1"/>
    </xf>
    <xf numFmtId="0" fontId="12" fillId="0" borderId="17" xfId="0" applyFont="1" applyBorder="1" applyAlignment="1">
      <alignment horizontal="center" vertical="center" wrapText="1" readingOrder="1"/>
    </xf>
    <xf numFmtId="0" fontId="12" fillId="0" borderId="18" xfId="0" applyFont="1" applyBorder="1" applyAlignment="1">
      <alignment horizontal="center" vertical="center" wrapText="1" readingOrder="1"/>
    </xf>
    <xf numFmtId="0" fontId="4" fillId="0" borderId="19" xfId="0" applyFont="1" applyBorder="1" applyAlignment="1">
      <alignment wrapText="1"/>
    </xf>
    <xf numFmtId="0" fontId="13" fillId="4" borderId="20" xfId="0" applyFont="1" applyFill="1" applyBorder="1" applyAlignment="1">
      <alignment horizontal="left" wrapText="1" readingOrder="1"/>
    </xf>
    <xf numFmtId="0" fontId="13" fillId="4" borderId="21" xfId="0" applyFont="1" applyFill="1" applyBorder="1" applyAlignment="1">
      <alignment horizontal="left" wrapText="1" readingOrder="1"/>
    </xf>
    <xf numFmtId="0" fontId="13" fillId="4" borderId="22" xfId="0" applyFont="1" applyFill="1" applyBorder="1" applyAlignment="1">
      <alignment horizontal="left" wrapText="1" readingOrder="1"/>
    </xf>
    <xf numFmtId="0" fontId="13" fillId="4" borderId="23" xfId="0" applyFont="1" applyFill="1" applyBorder="1" applyAlignment="1">
      <alignment horizontal="left" wrapText="1" readingOrder="1"/>
    </xf>
    <xf numFmtId="0" fontId="13" fillId="4" borderId="24" xfId="0" applyFont="1" applyFill="1" applyBorder="1" applyAlignment="1">
      <alignment horizontal="left" wrapText="1" readingOrder="1"/>
    </xf>
    <xf numFmtId="0" fontId="13" fillId="4" borderId="25" xfId="0" applyFont="1" applyFill="1" applyBorder="1" applyAlignment="1">
      <alignment horizontal="left" wrapText="1" readingOrder="1"/>
    </xf>
    <xf numFmtId="0" fontId="4" fillId="0" borderId="26" xfId="0" applyFont="1" applyBorder="1" applyAlignment="1">
      <alignment wrapText="1"/>
    </xf>
    <xf numFmtId="0" fontId="4" fillId="0" borderId="27" xfId="0" applyFont="1" applyBorder="1" applyAlignment="1">
      <alignment wrapText="1"/>
    </xf>
    <xf numFmtId="0" fontId="13" fillId="4" borderId="30" xfId="0" applyFont="1" applyFill="1" applyBorder="1" applyAlignment="1">
      <alignment horizontal="left" wrapText="1" readingOrder="1"/>
    </xf>
    <xf numFmtId="0" fontId="13" fillId="0" borderId="31" xfId="0" applyFont="1" applyBorder="1" applyAlignment="1">
      <alignment horizontal="left" wrapText="1" readingOrder="1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" fillId="2" borderId="0" xfId="0" applyFont="1" applyFill="1" applyProtection="1">
      <protection locked="0"/>
    </xf>
    <xf numFmtId="0" fontId="4" fillId="2" borderId="12" xfId="0" applyFont="1" applyFill="1" applyBorder="1" applyProtection="1">
      <protection locked="0"/>
    </xf>
    <xf numFmtId="0" fontId="4" fillId="5" borderId="0" xfId="0" applyFont="1" applyFill="1" applyProtection="1">
      <protection locked="0"/>
    </xf>
    <xf numFmtId="4" fontId="7" fillId="3" borderId="7" xfId="0" applyNumberFormat="1" applyFont="1" applyFill="1" applyBorder="1" applyAlignment="1">
      <alignment horizontal="center" vertical="center"/>
    </xf>
    <xf numFmtId="4" fontId="7" fillId="5" borderId="0" xfId="0" applyNumberFormat="1" applyFont="1" applyFill="1" applyAlignment="1">
      <alignment horizontal="center" vertical="center"/>
    </xf>
    <xf numFmtId="4" fontId="4" fillId="0" borderId="0" xfId="0" applyNumberFormat="1" applyFont="1"/>
    <xf numFmtId="0" fontId="7" fillId="6" borderId="8" xfId="0" applyFont="1" applyFill="1" applyBorder="1" applyAlignment="1">
      <alignment horizontal="center" vertical="center" wrapText="1"/>
    </xf>
    <xf numFmtId="168" fontId="7" fillId="2" borderId="5" xfId="0" applyNumberFormat="1" applyFont="1" applyFill="1" applyBorder="1" applyAlignment="1">
      <alignment horizontal="center" vertical="center"/>
    </xf>
    <xf numFmtId="167" fontId="7" fillId="3" borderId="7" xfId="13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17" fillId="3" borderId="0" xfId="0" applyFont="1" applyFill="1" applyAlignment="1">
      <alignment horizontal="center" vertical="center"/>
    </xf>
    <xf numFmtId="0" fontId="4" fillId="2" borderId="1" xfId="0" applyFont="1" applyFill="1" applyBorder="1" applyAlignment="1" applyProtection="1">
      <alignment horizontal="left" wrapText="1"/>
      <protection locked="0"/>
    </xf>
    <xf numFmtId="0" fontId="4" fillId="0" borderId="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left" vertical="center" wrapText="1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>
      <alignment horizontal="center" vertical="center" wrapText="1" readingOrder="1"/>
    </xf>
    <xf numFmtId="0" fontId="12" fillId="0" borderId="26" xfId="0" applyFont="1" applyBorder="1" applyAlignment="1">
      <alignment horizontal="center" vertical="center" wrapText="1" readingOrder="1"/>
    </xf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left" vertical="center"/>
    </xf>
    <xf numFmtId="0" fontId="12" fillId="0" borderId="28" xfId="0" applyFont="1" applyBorder="1" applyAlignment="1">
      <alignment horizontal="left" vertical="center" wrapText="1" readingOrder="1"/>
    </xf>
    <xf numFmtId="0" fontId="12" fillId="0" borderId="26" xfId="0" applyFont="1" applyBorder="1" applyAlignment="1">
      <alignment horizontal="left" vertical="center" wrapText="1" readingOrder="1"/>
    </xf>
    <xf numFmtId="0" fontId="12" fillId="0" borderId="29" xfId="0" applyFont="1" applyBorder="1" applyAlignment="1">
      <alignment horizontal="left" vertical="center" wrapText="1" readingOrder="1"/>
    </xf>
  </cellXfs>
  <cellStyles count="23">
    <cellStyle name="Migliaia 2" xfId="2" xr:uid="{00000000-0005-0000-0000-000000000000}"/>
    <cellStyle name="Migliaia 2 2" xfId="15" xr:uid="{00000000-0005-0000-0000-000001000000}"/>
    <cellStyle name="Normale" xfId="0" builtinId="0"/>
    <cellStyle name="Normale 2" xfId="3" xr:uid="{00000000-0005-0000-0000-000003000000}"/>
    <cellStyle name="Normale 2 2" xfId="7" xr:uid="{00000000-0005-0000-0000-000004000000}"/>
    <cellStyle name="Normale 2 2 2" xfId="8" xr:uid="{00000000-0005-0000-0000-000005000000}"/>
    <cellStyle name="Normale 2 3" xfId="9" xr:uid="{00000000-0005-0000-0000-000006000000}"/>
    <cellStyle name="Normale 3" xfId="4" xr:uid="{00000000-0005-0000-0000-000007000000}"/>
    <cellStyle name="Normale 3 2" xfId="11" xr:uid="{00000000-0005-0000-0000-000008000000}"/>
    <cellStyle name="Normale 4" xfId="14" xr:uid="{00000000-0005-0000-0000-000009000000}"/>
    <cellStyle name="Normale 5" xfId="18" xr:uid="{00000000-0005-0000-0000-00000A000000}"/>
    <cellStyle name="Normale 6" xfId="6" xr:uid="{00000000-0005-0000-0000-00000B000000}"/>
    <cellStyle name="Percentuale" xfId="22" builtinId="5"/>
    <cellStyle name="Percentuale 2" xfId="13" xr:uid="{00000000-0005-0000-0000-00000D000000}"/>
    <cellStyle name="Percentuale 3" xfId="17" xr:uid="{00000000-0005-0000-0000-00000E000000}"/>
    <cellStyle name="Valuta" xfId="21" builtinId="4"/>
    <cellStyle name="Valuta 2" xfId="1" xr:uid="{00000000-0005-0000-0000-000010000000}"/>
    <cellStyle name="Valuta 2 2" xfId="12" xr:uid="{00000000-0005-0000-0000-000011000000}"/>
    <cellStyle name="Valuta 2 3" xfId="10" xr:uid="{00000000-0005-0000-0000-000012000000}"/>
    <cellStyle name="Valuta 2 3 2" xfId="20" xr:uid="{00000000-0005-0000-0000-000013000000}"/>
    <cellStyle name="Valuta 3" xfId="5" xr:uid="{00000000-0005-0000-0000-000014000000}"/>
    <cellStyle name="Valuta 3 2" xfId="16" xr:uid="{00000000-0005-0000-0000-000015000000}"/>
    <cellStyle name="Valuta 4" xfId="19" xr:uid="{00000000-0005-0000-0000-000016000000}"/>
  </cellStyles>
  <dxfs count="0"/>
  <tableStyles count="0" defaultTableStyle="TableStyleMedium9" defaultPivotStyle="PivotStyleLight16"/>
  <colors>
    <mruColors>
      <color rgb="FF92D050"/>
      <color rgb="FFFDFBA3"/>
      <color rgb="FF95B3D7"/>
      <color rgb="FFDA9694"/>
      <color rgb="FFB1A0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L81"/>
  <sheetViews>
    <sheetView showGridLines="0" zoomScale="70" zoomScaleNormal="70" zoomScalePageLayoutView="70" workbookViewId="0">
      <selection activeCell="V32" sqref="V32"/>
    </sheetView>
  </sheetViews>
  <sheetFormatPr defaultRowHeight="20.149999999999999" customHeight="1" x14ac:dyDescent="0.25"/>
  <cols>
    <col min="1" max="1" width="72.36328125" style="1" customWidth="1"/>
    <col min="2" max="3" width="27.81640625" style="1" customWidth="1"/>
    <col min="4" max="6" width="21.08984375" style="1" customWidth="1"/>
    <col min="7" max="7" width="29.6328125" style="1" bestFit="1" customWidth="1"/>
    <col min="8" max="8" width="1.26953125" style="1" customWidth="1"/>
    <col min="9" max="9" width="21.6328125" style="1" bestFit="1" customWidth="1"/>
    <col min="10" max="10" width="1.26953125" style="1" customWidth="1"/>
    <col min="11" max="11" width="23.08984375" style="1" customWidth="1"/>
    <col min="12" max="12" width="9.08984375" style="1" hidden="1" customWidth="1"/>
    <col min="13" max="13" width="15.81640625" style="1" customWidth="1"/>
    <col min="14" max="14" width="1.81640625" style="1" customWidth="1"/>
    <col min="15" max="197" width="8.7265625" style="1"/>
    <col min="198" max="198" width="1.81640625" style="1" customWidth="1"/>
    <col min="199" max="199" width="16.36328125" style="1" customWidth="1"/>
    <col min="200" max="200" width="14" style="1" customWidth="1"/>
    <col min="201" max="201" width="29.26953125" style="1" customWidth="1"/>
    <col min="202" max="202" width="26" style="1" customWidth="1"/>
    <col min="203" max="203" width="43.26953125" style="1" customWidth="1"/>
    <col min="204" max="204" width="21.7265625" style="1" customWidth="1"/>
    <col min="205" max="205" width="22.36328125" style="1" customWidth="1"/>
    <col min="206" max="206" width="1.26953125" style="1" customWidth="1"/>
    <col min="207" max="207" width="13.6328125" style="1" customWidth="1"/>
    <col min="208" max="208" width="8.7265625" style="1"/>
    <col min="209" max="209" width="8" style="1" customWidth="1"/>
    <col min="210" max="211" width="0" style="1" hidden="1" customWidth="1"/>
    <col min="212" max="212" width="1.81640625" style="1" customWidth="1"/>
    <col min="213" max="215" width="8.7265625" style="1"/>
    <col min="216" max="216" width="2.81640625" style="1" customWidth="1"/>
    <col min="217" max="453" width="8.7265625" style="1"/>
    <col min="454" max="454" width="1.81640625" style="1" customWidth="1"/>
    <col min="455" max="455" width="16.36328125" style="1" customWidth="1"/>
    <col min="456" max="456" width="14" style="1" customWidth="1"/>
    <col min="457" max="457" width="29.26953125" style="1" customWidth="1"/>
    <col min="458" max="458" width="26" style="1" customWidth="1"/>
    <col min="459" max="459" width="43.26953125" style="1" customWidth="1"/>
    <col min="460" max="460" width="21.7265625" style="1" customWidth="1"/>
    <col min="461" max="461" width="22.36328125" style="1" customWidth="1"/>
    <col min="462" max="462" width="1.26953125" style="1" customWidth="1"/>
    <col min="463" max="463" width="13.6328125" style="1" customWidth="1"/>
    <col min="464" max="464" width="8.7265625" style="1"/>
    <col min="465" max="465" width="8" style="1" customWidth="1"/>
    <col min="466" max="467" width="0" style="1" hidden="1" customWidth="1"/>
    <col min="468" max="468" width="1.81640625" style="1" customWidth="1"/>
    <col min="469" max="471" width="8.7265625" style="1"/>
    <col min="472" max="472" width="2.81640625" style="1" customWidth="1"/>
    <col min="473" max="709" width="8.7265625" style="1"/>
    <col min="710" max="710" width="1.81640625" style="1" customWidth="1"/>
    <col min="711" max="711" width="16.36328125" style="1" customWidth="1"/>
    <col min="712" max="712" width="14" style="1" customWidth="1"/>
    <col min="713" max="713" width="29.26953125" style="1" customWidth="1"/>
    <col min="714" max="714" width="26" style="1" customWidth="1"/>
    <col min="715" max="715" width="43.26953125" style="1" customWidth="1"/>
    <col min="716" max="716" width="21.7265625" style="1" customWidth="1"/>
    <col min="717" max="717" width="22.36328125" style="1" customWidth="1"/>
    <col min="718" max="718" width="1.26953125" style="1" customWidth="1"/>
    <col min="719" max="719" width="13.6328125" style="1" customWidth="1"/>
    <col min="720" max="720" width="8.7265625" style="1"/>
    <col min="721" max="721" width="8" style="1" customWidth="1"/>
    <col min="722" max="723" width="0" style="1" hidden="1" customWidth="1"/>
    <col min="724" max="724" width="1.81640625" style="1" customWidth="1"/>
    <col min="725" max="727" width="8.7265625" style="1"/>
    <col min="728" max="728" width="2.81640625" style="1" customWidth="1"/>
    <col min="729" max="965" width="8.7265625" style="1"/>
    <col min="966" max="966" width="1.81640625" style="1" customWidth="1"/>
    <col min="967" max="967" width="16.36328125" style="1" customWidth="1"/>
    <col min="968" max="968" width="14" style="1" customWidth="1"/>
    <col min="969" max="969" width="29.26953125" style="1" customWidth="1"/>
    <col min="970" max="970" width="26" style="1" customWidth="1"/>
    <col min="971" max="971" width="43.26953125" style="1" customWidth="1"/>
    <col min="972" max="972" width="21.7265625" style="1" customWidth="1"/>
    <col min="973" max="973" width="22.36328125" style="1" customWidth="1"/>
    <col min="974" max="974" width="1.26953125" style="1" customWidth="1"/>
    <col min="975" max="975" width="13.6328125" style="1" customWidth="1"/>
    <col min="976" max="976" width="8.7265625" style="1"/>
    <col min="977" max="977" width="8" style="1" customWidth="1"/>
    <col min="978" max="979" width="0" style="1" hidden="1" customWidth="1"/>
    <col min="980" max="980" width="1.81640625" style="1" customWidth="1"/>
    <col min="981" max="983" width="8.7265625" style="1"/>
    <col min="984" max="984" width="2.81640625" style="1" customWidth="1"/>
    <col min="985" max="1221" width="8.7265625" style="1"/>
    <col min="1222" max="1222" width="1.81640625" style="1" customWidth="1"/>
    <col min="1223" max="1223" width="16.36328125" style="1" customWidth="1"/>
    <col min="1224" max="1224" width="14" style="1" customWidth="1"/>
    <col min="1225" max="1225" width="29.26953125" style="1" customWidth="1"/>
    <col min="1226" max="1226" width="26" style="1" customWidth="1"/>
    <col min="1227" max="1227" width="43.26953125" style="1" customWidth="1"/>
    <col min="1228" max="1228" width="21.7265625" style="1" customWidth="1"/>
    <col min="1229" max="1229" width="22.36328125" style="1" customWidth="1"/>
    <col min="1230" max="1230" width="1.26953125" style="1" customWidth="1"/>
    <col min="1231" max="1231" width="13.6328125" style="1" customWidth="1"/>
    <col min="1232" max="1232" width="8.7265625" style="1"/>
    <col min="1233" max="1233" width="8" style="1" customWidth="1"/>
    <col min="1234" max="1235" width="0" style="1" hidden="1" customWidth="1"/>
    <col min="1236" max="1236" width="1.81640625" style="1" customWidth="1"/>
    <col min="1237" max="1239" width="8.7265625" style="1"/>
    <col min="1240" max="1240" width="2.81640625" style="1" customWidth="1"/>
    <col min="1241" max="1477" width="8.7265625" style="1"/>
    <col min="1478" max="1478" width="1.81640625" style="1" customWidth="1"/>
    <col min="1479" max="1479" width="16.36328125" style="1" customWidth="1"/>
    <col min="1480" max="1480" width="14" style="1" customWidth="1"/>
    <col min="1481" max="1481" width="29.26953125" style="1" customWidth="1"/>
    <col min="1482" max="1482" width="26" style="1" customWidth="1"/>
    <col min="1483" max="1483" width="43.26953125" style="1" customWidth="1"/>
    <col min="1484" max="1484" width="21.7265625" style="1" customWidth="1"/>
    <col min="1485" max="1485" width="22.36328125" style="1" customWidth="1"/>
    <col min="1486" max="1486" width="1.26953125" style="1" customWidth="1"/>
    <col min="1487" max="1487" width="13.6328125" style="1" customWidth="1"/>
    <col min="1488" max="1488" width="8.7265625" style="1"/>
    <col min="1489" max="1489" width="8" style="1" customWidth="1"/>
    <col min="1490" max="1491" width="0" style="1" hidden="1" customWidth="1"/>
    <col min="1492" max="1492" width="1.81640625" style="1" customWidth="1"/>
    <col min="1493" max="1495" width="8.7265625" style="1"/>
    <col min="1496" max="1496" width="2.81640625" style="1" customWidth="1"/>
    <col min="1497" max="1733" width="8.7265625" style="1"/>
    <col min="1734" max="1734" width="1.81640625" style="1" customWidth="1"/>
    <col min="1735" max="1735" width="16.36328125" style="1" customWidth="1"/>
    <col min="1736" max="1736" width="14" style="1" customWidth="1"/>
    <col min="1737" max="1737" width="29.26953125" style="1" customWidth="1"/>
    <col min="1738" max="1738" width="26" style="1" customWidth="1"/>
    <col min="1739" max="1739" width="43.26953125" style="1" customWidth="1"/>
    <col min="1740" max="1740" width="21.7265625" style="1" customWidth="1"/>
    <col min="1741" max="1741" width="22.36328125" style="1" customWidth="1"/>
    <col min="1742" max="1742" width="1.26953125" style="1" customWidth="1"/>
    <col min="1743" max="1743" width="13.6328125" style="1" customWidth="1"/>
    <col min="1744" max="1744" width="8.7265625" style="1"/>
    <col min="1745" max="1745" width="8" style="1" customWidth="1"/>
    <col min="1746" max="1747" width="0" style="1" hidden="1" customWidth="1"/>
    <col min="1748" max="1748" width="1.81640625" style="1" customWidth="1"/>
    <col min="1749" max="1751" width="8.7265625" style="1"/>
    <col min="1752" max="1752" width="2.81640625" style="1" customWidth="1"/>
    <col min="1753" max="1989" width="8.7265625" style="1"/>
    <col min="1990" max="1990" width="1.81640625" style="1" customWidth="1"/>
    <col min="1991" max="1991" width="16.36328125" style="1" customWidth="1"/>
    <col min="1992" max="1992" width="14" style="1" customWidth="1"/>
    <col min="1993" max="1993" width="29.26953125" style="1" customWidth="1"/>
    <col min="1994" max="1994" width="26" style="1" customWidth="1"/>
    <col min="1995" max="1995" width="43.26953125" style="1" customWidth="1"/>
    <col min="1996" max="1996" width="21.7265625" style="1" customWidth="1"/>
    <col min="1997" max="1997" width="22.36328125" style="1" customWidth="1"/>
    <col min="1998" max="1998" width="1.26953125" style="1" customWidth="1"/>
    <col min="1999" max="1999" width="13.6328125" style="1" customWidth="1"/>
    <col min="2000" max="2000" width="8.7265625" style="1"/>
    <col min="2001" max="2001" width="8" style="1" customWidth="1"/>
    <col min="2002" max="2003" width="0" style="1" hidden="1" customWidth="1"/>
    <col min="2004" max="2004" width="1.81640625" style="1" customWidth="1"/>
    <col min="2005" max="2007" width="8.7265625" style="1"/>
    <col min="2008" max="2008" width="2.81640625" style="1" customWidth="1"/>
    <col min="2009" max="2245" width="8.7265625" style="1"/>
    <col min="2246" max="2246" width="1.81640625" style="1" customWidth="1"/>
    <col min="2247" max="2247" width="16.36328125" style="1" customWidth="1"/>
    <col min="2248" max="2248" width="14" style="1" customWidth="1"/>
    <col min="2249" max="2249" width="29.26953125" style="1" customWidth="1"/>
    <col min="2250" max="2250" width="26" style="1" customWidth="1"/>
    <col min="2251" max="2251" width="43.26953125" style="1" customWidth="1"/>
    <col min="2252" max="2252" width="21.7265625" style="1" customWidth="1"/>
    <col min="2253" max="2253" width="22.36328125" style="1" customWidth="1"/>
    <col min="2254" max="2254" width="1.26953125" style="1" customWidth="1"/>
    <col min="2255" max="2255" width="13.6328125" style="1" customWidth="1"/>
    <col min="2256" max="2256" width="8.7265625" style="1"/>
    <col min="2257" max="2257" width="8" style="1" customWidth="1"/>
    <col min="2258" max="2259" width="0" style="1" hidden="1" customWidth="1"/>
    <col min="2260" max="2260" width="1.81640625" style="1" customWidth="1"/>
    <col min="2261" max="2263" width="8.7265625" style="1"/>
    <col min="2264" max="2264" width="2.81640625" style="1" customWidth="1"/>
    <col min="2265" max="2501" width="8.7265625" style="1"/>
    <col min="2502" max="2502" width="1.81640625" style="1" customWidth="1"/>
    <col min="2503" max="2503" width="16.36328125" style="1" customWidth="1"/>
    <col min="2504" max="2504" width="14" style="1" customWidth="1"/>
    <col min="2505" max="2505" width="29.26953125" style="1" customWidth="1"/>
    <col min="2506" max="2506" width="26" style="1" customWidth="1"/>
    <col min="2507" max="2507" width="43.26953125" style="1" customWidth="1"/>
    <col min="2508" max="2508" width="21.7265625" style="1" customWidth="1"/>
    <col min="2509" max="2509" width="22.36328125" style="1" customWidth="1"/>
    <col min="2510" max="2510" width="1.26953125" style="1" customWidth="1"/>
    <col min="2511" max="2511" width="13.6328125" style="1" customWidth="1"/>
    <col min="2512" max="2512" width="8.7265625" style="1"/>
    <col min="2513" max="2513" width="8" style="1" customWidth="1"/>
    <col min="2514" max="2515" width="0" style="1" hidden="1" customWidth="1"/>
    <col min="2516" max="2516" width="1.81640625" style="1" customWidth="1"/>
    <col min="2517" max="2519" width="8.7265625" style="1"/>
    <col min="2520" max="2520" width="2.81640625" style="1" customWidth="1"/>
    <col min="2521" max="2757" width="8.7265625" style="1"/>
    <col min="2758" max="2758" width="1.81640625" style="1" customWidth="1"/>
    <col min="2759" max="2759" width="16.36328125" style="1" customWidth="1"/>
    <col min="2760" max="2760" width="14" style="1" customWidth="1"/>
    <col min="2761" max="2761" width="29.26953125" style="1" customWidth="1"/>
    <col min="2762" max="2762" width="26" style="1" customWidth="1"/>
    <col min="2763" max="2763" width="43.26953125" style="1" customWidth="1"/>
    <col min="2764" max="2764" width="21.7265625" style="1" customWidth="1"/>
    <col min="2765" max="2765" width="22.36328125" style="1" customWidth="1"/>
    <col min="2766" max="2766" width="1.26953125" style="1" customWidth="1"/>
    <col min="2767" max="2767" width="13.6328125" style="1" customWidth="1"/>
    <col min="2768" max="2768" width="8.7265625" style="1"/>
    <col min="2769" max="2769" width="8" style="1" customWidth="1"/>
    <col min="2770" max="2771" width="0" style="1" hidden="1" customWidth="1"/>
    <col min="2772" max="2772" width="1.81640625" style="1" customWidth="1"/>
    <col min="2773" max="2775" width="8.7265625" style="1"/>
    <col min="2776" max="2776" width="2.81640625" style="1" customWidth="1"/>
    <col min="2777" max="3013" width="8.7265625" style="1"/>
    <col min="3014" max="3014" width="1.81640625" style="1" customWidth="1"/>
    <col min="3015" max="3015" width="16.36328125" style="1" customWidth="1"/>
    <col min="3016" max="3016" width="14" style="1" customWidth="1"/>
    <col min="3017" max="3017" width="29.26953125" style="1" customWidth="1"/>
    <col min="3018" max="3018" width="26" style="1" customWidth="1"/>
    <col min="3019" max="3019" width="43.26953125" style="1" customWidth="1"/>
    <col min="3020" max="3020" width="21.7265625" style="1" customWidth="1"/>
    <col min="3021" max="3021" width="22.36328125" style="1" customWidth="1"/>
    <col min="3022" max="3022" width="1.26953125" style="1" customWidth="1"/>
    <col min="3023" max="3023" width="13.6328125" style="1" customWidth="1"/>
    <col min="3024" max="3024" width="8.7265625" style="1"/>
    <col min="3025" max="3025" width="8" style="1" customWidth="1"/>
    <col min="3026" max="3027" width="0" style="1" hidden="1" customWidth="1"/>
    <col min="3028" max="3028" width="1.81640625" style="1" customWidth="1"/>
    <col min="3029" max="3031" width="8.7265625" style="1"/>
    <col min="3032" max="3032" width="2.81640625" style="1" customWidth="1"/>
    <col min="3033" max="3269" width="8.7265625" style="1"/>
    <col min="3270" max="3270" width="1.81640625" style="1" customWidth="1"/>
    <col min="3271" max="3271" width="16.36328125" style="1" customWidth="1"/>
    <col min="3272" max="3272" width="14" style="1" customWidth="1"/>
    <col min="3273" max="3273" width="29.26953125" style="1" customWidth="1"/>
    <col min="3274" max="3274" width="26" style="1" customWidth="1"/>
    <col min="3275" max="3275" width="43.26953125" style="1" customWidth="1"/>
    <col min="3276" max="3276" width="21.7265625" style="1" customWidth="1"/>
    <col min="3277" max="3277" width="22.36328125" style="1" customWidth="1"/>
    <col min="3278" max="3278" width="1.26953125" style="1" customWidth="1"/>
    <col min="3279" max="3279" width="13.6328125" style="1" customWidth="1"/>
    <col min="3280" max="3280" width="8.7265625" style="1"/>
    <col min="3281" max="3281" width="8" style="1" customWidth="1"/>
    <col min="3282" max="3283" width="0" style="1" hidden="1" customWidth="1"/>
    <col min="3284" max="3284" width="1.81640625" style="1" customWidth="1"/>
    <col min="3285" max="3287" width="8.7265625" style="1"/>
    <col min="3288" max="3288" width="2.81640625" style="1" customWidth="1"/>
    <col min="3289" max="3525" width="8.7265625" style="1"/>
    <col min="3526" max="3526" width="1.81640625" style="1" customWidth="1"/>
    <col min="3527" max="3527" width="16.36328125" style="1" customWidth="1"/>
    <col min="3528" max="3528" width="14" style="1" customWidth="1"/>
    <col min="3529" max="3529" width="29.26953125" style="1" customWidth="1"/>
    <col min="3530" max="3530" width="26" style="1" customWidth="1"/>
    <col min="3531" max="3531" width="43.26953125" style="1" customWidth="1"/>
    <col min="3532" max="3532" width="21.7265625" style="1" customWidth="1"/>
    <col min="3533" max="3533" width="22.36328125" style="1" customWidth="1"/>
    <col min="3534" max="3534" width="1.26953125" style="1" customWidth="1"/>
    <col min="3535" max="3535" width="13.6328125" style="1" customWidth="1"/>
    <col min="3536" max="3536" width="8.7265625" style="1"/>
    <col min="3537" max="3537" width="8" style="1" customWidth="1"/>
    <col min="3538" max="3539" width="0" style="1" hidden="1" customWidth="1"/>
    <col min="3540" max="3540" width="1.81640625" style="1" customWidth="1"/>
    <col min="3541" max="3543" width="8.7265625" style="1"/>
    <col min="3544" max="3544" width="2.81640625" style="1" customWidth="1"/>
    <col min="3545" max="3781" width="8.7265625" style="1"/>
    <col min="3782" max="3782" width="1.81640625" style="1" customWidth="1"/>
    <col min="3783" max="3783" width="16.36328125" style="1" customWidth="1"/>
    <col min="3784" max="3784" width="14" style="1" customWidth="1"/>
    <col min="3785" max="3785" width="29.26953125" style="1" customWidth="1"/>
    <col min="3786" max="3786" width="26" style="1" customWidth="1"/>
    <col min="3787" max="3787" width="43.26953125" style="1" customWidth="1"/>
    <col min="3788" max="3788" width="21.7265625" style="1" customWidth="1"/>
    <col min="3789" max="3789" width="22.36328125" style="1" customWidth="1"/>
    <col min="3790" max="3790" width="1.26953125" style="1" customWidth="1"/>
    <col min="3791" max="3791" width="13.6328125" style="1" customWidth="1"/>
    <col min="3792" max="3792" width="8.7265625" style="1"/>
    <col min="3793" max="3793" width="8" style="1" customWidth="1"/>
    <col min="3794" max="3795" width="0" style="1" hidden="1" customWidth="1"/>
    <col min="3796" max="3796" width="1.81640625" style="1" customWidth="1"/>
    <col min="3797" max="3799" width="8.7265625" style="1"/>
    <col min="3800" max="3800" width="2.81640625" style="1" customWidth="1"/>
    <col min="3801" max="4037" width="8.7265625" style="1"/>
    <col min="4038" max="4038" width="1.81640625" style="1" customWidth="1"/>
    <col min="4039" max="4039" width="16.36328125" style="1" customWidth="1"/>
    <col min="4040" max="4040" width="14" style="1" customWidth="1"/>
    <col min="4041" max="4041" width="29.26953125" style="1" customWidth="1"/>
    <col min="4042" max="4042" width="26" style="1" customWidth="1"/>
    <col min="4043" max="4043" width="43.26953125" style="1" customWidth="1"/>
    <col min="4044" max="4044" width="21.7265625" style="1" customWidth="1"/>
    <col min="4045" max="4045" width="22.36328125" style="1" customWidth="1"/>
    <col min="4046" max="4046" width="1.26953125" style="1" customWidth="1"/>
    <col min="4047" max="4047" width="13.6328125" style="1" customWidth="1"/>
    <col min="4048" max="4048" width="8.7265625" style="1"/>
    <col min="4049" max="4049" width="8" style="1" customWidth="1"/>
    <col min="4050" max="4051" width="0" style="1" hidden="1" customWidth="1"/>
    <col min="4052" max="4052" width="1.81640625" style="1" customWidth="1"/>
    <col min="4053" max="4055" width="8.7265625" style="1"/>
    <col min="4056" max="4056" width="2.81640625" style="1" customWidth="1"/>
    <col min="4057" max="4293" width="8.7265625" style="1"/>
    <col min="4294" max="4294" width="1.81640625" style="1" customWidth="1"/>
    <col min="4295" max="4295" width="16.36328125" style="1" customWidth="1"/>
    <col min="4296" max="4296" width="14" style="1" customWidth="1"/>
    <col min="4297" max="4297" width="29.26953125" style="1" customWidth="1"/>
    <col min="4298" max="4298" width="26" style="1" customWidth="1"/>
    <col min="4299" max="4299" width="43.26953125" style="1" customWidth="1"/>
    <col min="4300" max="4300" width="21.7265625" style="1" customWidth="1"/>
    <col min="4301" max="4301" width="22.36328125" style="1" customWidth="1"/>
    <col min="4302" max="4302" width="1.26953125" style="1" customWidth="1"/>
    <col min="4303" max="4303" width="13.6328125" style="1" customWidth="1"/>
    <col min="4304" max="4304" width="8.7265625" style="1"/>
    <col min="4305" max="4305" width="8" style="1" customWidth="1"/>
    <col min="4306" max="4307" width="0" style="1" hidden="1" customWidth="1"/>
    <col min="4308" max="4308" width="1.81640625" style="1" customWidth="1"/>
    <col min="4309" max="4311" width="8.7265625" style="1"/>
    <col min="4312" max="4312" width="2.81640625" style="1" customWidth="1"/>
    <col min="4313" max="4549" width="8.7265625" style="1"/>
    <col min="4550" max="4550" width="1.81640625" style="1" customWidth="1"/>
    <col min="4551" max="4551" width="16.36328125" style="1" customWidth="1"/>
    <col min="4552" max="4552" width="14" style="1" customWidth="1"/>
    <col min="4553" max="4553" width="29.26953125" style="1" customWidth="1"/>
    <col min="4554" max="4554" width="26" style="1" customWidth="1"/>
    <col min="4555" max="4555" width="43.26953125" style="1" customWidth="1"/>
    <col min="4556" max="4556" width="21.7265625" style="1" customWidth="1"/>
    <col min="4557" max="4557" width="22.36328125" style="1" customWidth="1"/>
    <col min="4558" max="4558" width="1.26953125" style="1" customWidth="1"/>
    <col min="4559" max="4559" width="13.6328125" style="1" customWidth="1"/>
    <col min="4560" max="4560" width="8.7265625" style="1"/>
    <col min="4561" max="4561" width="8" style="1" customWidth="1"/>
    <col min="4562" max="4563" width="0" style="1" hidden="1" customWidth="1"/>
    <col min="4564" max="4564" width="1.81640625" style="1" customWidth="1"/>
    <col min="4565" max="4567" width="8.7265625" style="1"/>
    <col min="4568" max="4568" width="2.81640625" style="1" customWidth="1"/>
    <col min="4569" max="4805" width="8.7265625" style="1"/>
    <col min="4806" max="4806" width="1.81640625" style="1" customWidth="1"/>
    <col min="4807" max="4807" width="16.36328125" style="1" customWidth="1"/>
    <col min="4808" max="4808" width="14" style="1" customWidth="1"/>
    <col min="4809" max="4809" width="29.26953125" style="1" customWidth="1"/>
    <col min="4810" max="4810" width="26" style="1" customWidth="1"/>
    <col min="4811" max="4811" width="43.26953125" style="1" customWidth="1"/>
    <col min="4812" max="4812" width="21.7265625" style="1" customWidth="1"/>
    <col min="4813" max="4813" width="22.36328125" style="1" customWidth="1"/>
    <col min="4814" max="4814" width="1.26953125" style="1" customWidth="1"/>
    <col min="4815" max="4815" width="13.6328125" style="1" customWidth="1"/>
    <col min="4816" max="4816" width="8.7265625" style="1"/>
    <col min="4817" max="4817" width="8" style="1" customWidth="1"/>
    <col min="4818" max="4819" width="0" style="1" hidden="1" customWidth="1"/>
    <col min="4820" max="4820" width="1.81640625" style="1" customWidth="1"/>
    <col min="4821" max="4823" width="8.7265625" style="1"/>
    <col min="4824" max="4824" width="2.81640625" style="1" customWidth="1"/>
    <col min="4825" max="5061" width="8.7265625" style="1"/>
    <col min="5062" max="5062" width="1.81640625" style="1" customWidth="1"/>
    <col min="5063" max="5063" width="16.36328125" style="1" customWidth="1"/>
    <col min="5064" max="5064" width="14" style="1" customWidth="1"/>
    <col min="5065" max="5065" width="29.26953125" style="1" customWidth="1"/>
    <col min="5066" max="5066" width="26" style="1" customWidth="1"/>
    <col min="5067" max="5067" width="43.26953125" style="1" customWidth="1"/>
    <col min="5068" max="5068" width="21.7265625" style="1" customWidth="1"/>
    <col min="5069" max="5069" width="22.36328125" style="1" customWidth="1"/>
    <col min="5070" max="5070" width="1.26953125" style="1" customWidth="1"/>
    <col min="5071" max="5071" width="13.6328125" style="1" customWidth="1"/>
    <col min="5072" max="5072" width="8.7265625" style="1"/>
    <col min="5073" max="5073" width="8" style="1" customWidth="1"/>
    <col min="5074" max="5075" width="0" style="1" hidden="1" customWidth="1"/>
    <col min="5076" max="5076" width="1.81640625" style="1" customWidth="1"/>
    <col min="5077" max="5079" width="8.7265625" style="1"/>
    <col min="5080" max="5080" width="2.81640625" style="1" customWidth="1"/>
    <col min="5081" max="5317" width="8.7265625" style="1"/>
    <col min="5318" max="5318" width="1.81640625" style="1" customWidth="1"/>
    <col min="5319" max="5319" width="16.36328125" style="1" customWidth="1"/>
    <col min="5320" max="5320" width="14" style="1" customWidth="1"/>
    <col min="5321" max="5321" width="29.26953125" style="1" customWidth="1"/>
    <col min="5322" max="5322" width="26" style="1" customWidth="1"/>
    <col min="5323" max="5323" width="43.26953125" style="1" customWidth="1"/>
    <col min="5324" max="5324" width="21.7265625" style="1" customWidth="1"/>
    <col min="5325" max="5325" width="22.36328125" style="1" customWidth="1"/>
    <col min="5326" max="5326" width="1.26953125" style="1" customWidth="1"/>
    <col min="5327" max="5327" width="13.6328125" style="1" customWidth="1"/>
    <col min="5328" max="5328" width="8.7265625" style="1"/>
    <col min="5329" max="5329" width="8" style="1" customWidth="1"/>
    <col min="5330" max="5331" width="0" style="1" hidden="1" customWidth="1"/>
    <col min="5332" max="5332" width="1.81640625" style="1" customWidth="1"/>
    <col min="5333" max="5335" width="8.7265625" style="1"/>
    <col min="5336" max="5336" width="2.81640625" style="1" customWidth="1"/>
    <col min="5337" max="5573" width="8.7265625" style="1"/>
    <col min="5574" max="5574" width="1.81640625" style="1" customWidth="1"/>
    <col min="5575" max="5575" width="16.36328125" style="1" customWidth="1"/>
    <col min="5576" max="5576" width="14" style="1" customWidth="1"/>
    <col min="5577" max="5577" width="29.26953125" style="1" customWidth="1"/>
    <col min="5578" max="5578" width="26" style="1" customWidth="1"/>
    <col min="5579" max="5579" width="43.26953125" style="1" customWidth="1"/>
    <col min="5580" max="5580" width="21.7265625" style="1" customWidth="1"/>
    <col min="5581" max="5581" width="22.36328125" style="1" customWidth="1"/>
    <col min="5582" max="5582" width="1.26953125" style="1" customWidth="1"/>
    <col min="5583" max="5583" width="13.6328125" style="1" customWidth="1"/>
    <col min="5584" max="5584" width="8.7265625" style="1"/>
    <col min="5585" max="5585" width="8" style="1" customWidth="1"/>
    <col min="5586" max="5587" width="0" style="1" hidden="1" customWidth="1"/>
    <col min="5588" max="5588" width="1.81640625" style="1" customWidth="1"/>
    <col min="5589" max="5591" width="8.7265625" style="1"/>
    <col min="5592" max="5592" width="2.81640625" style="1" customWidth="1"/>
    <col min="5593" max="5829" width="8.7265625" style="1"/>
    <col min="5830" max="5830" width="1.81640625" style="1" customWidth="1"/>
    <col min="5831" max="5831" width="16.36328125" style="1" customWidth="1"/>
    <col min="5832" max="5832" width="14" style="1" customWidth="1"/>
    <col min="5833" max="5833" width="29.26953125" style="1" customWidth="1"/>
    <col min="5834" max="5834" width="26" style="1" customWidth="1"/>
    <col min="5835" max="5835" width="43.26953125" style="1" customWidth="1"/>
    <col min="5836" max="5836" width="21.7265625" style="1" customWidth="1"/>
    <col min="5837" max="5837" width="22.36328125" style="1" customWidth="1"/>
    <col min="5838" max="5838" width="1.26953125" style="1" customWidth="1"/>
    <col min="5839" max="5839" width="13.6328125" style="1" customWidth="1"/>
    <col min="5840" max="5840" width="8.7265625" style="1"/>
    <col min="5841" max="5841" width="8" style="1" customWidth="1"/>
    <col min="5842" max="5843" width="0" style="1" hidden="1" customWidth="1"/>
    <col min="5844" max="5844" width="1.81640625" style="1" customWidth="1"/>
    <col min="5845" max="5847" width="8.7265625" style="1"/>
    <col min="5848" max="5848" width="2.81640625" style="1" customWidth="1"/>
    <col min="5849" max="6085" width="8.7265625" style="1"/>
    <col min="6086" max="6086" width="1.81640625" style="1" customWidth="1"/>
    <col min="6087" max="6087" width="16.36328125" style="1" customWidth="1"/>
    <col min="6088" max="6088" width="14" style="1" customWidth="1"/>
    <col min="6089" max="6089" width="29.26953125" style="1" customWidth="1"/>
    <col min="6090" max="6090" width="26" style="1" customWidth="1"/>
    <col min="6091" max="6091" width="43.26953125" style="1" customWidth="1"/>
    <col min="6092" max="6092" width="21.7265625" style="1" customWidth="1"/>
    <col min="6093" max="6093" width="22.36328125" style="1" customWidth="1"/>
    <col min="6094" max="6094" width="1.26953125" style="1" customWidth="1"/>
    <col min="6095" max="6095" width="13.6328125" style="1" customWidth="1"/>
    <col min="6096" max="6096" width="8.7265625" style="1"/>
    <col min="6097" max="6097" width="8" style="1" customWidth="1"/>
    <col min="6098" max="6099" width="0" style="1" hidden="1" customWidth="1"/>
    <col min="6100" max="6100" width="1.81640625" style="1" customWidth="1"/>
    <col min="6101" max="6103" width="8.7265625" style="1"/>
    <col min="6104" max="6104" width="2.81640625" style="1" customWidth="1"/>
    <col min="6105" max="6341" width="8.7265625" style="1"/>
    <col min="6342" max="6342" width="1.81640625" style="1" customWidth="1"/>
    <col min="6343" max="6343" width="16.36328125" style="1" customWidth="1"/>
    <col min="6344" max="6344" width="14" style="1" customWidth="1"/>
    <col min="6345" max="6345" width="29.26953125" style="1" customWidth="1"/>
    <col min="6346" max="6346" width="26" style="1" customWidth="1"/>
    <col min="6347" max="6347" width="43.26953125" style="1" customWidth="1"/>
    <col min="6348" max="6348" width="21.7265625" style="1" customWidth="1"/>
    <col min="6349" max="6349" width="22.36328125" style="1" customWidth="1"/>
    <col min="6350" max="6350" width="1.26953125" style="1" customWidth="1"/>
    <col min="6351" max="6351" width="13.6328125" style="1" customWidth="1"/>
    <col min="6352" max="6352" width="8.7265625" style="1"/>
    <col min="6353" max="6353" width="8" style="1" customWidth="1"/>
    <col min="6354" max="6355" width="0" style="1" hidden="1" customWidth="1"/>
    <col min="6356" max="6356" width="1.81640625" style="1" customWidth="1"/>
    <col min="6357" max="6359" width="8.7265625" style="1"/>
    <col min="6360" max="6360" width="2.81640625" style="1" customWidth="1"/>
    <col min="6361" max="6597" width="8.7265625" style="1"/>
    <col min="6598" max="6598" width="1.81640625" style="1" customWidth="1"/>
    <col min="6599" max="6599" width="16.36328125" style="1" customWidth="1"/>
    <col min="6600" max="6600" width="14" style="1" customWidth="1"/>
    <col min="6601" max="6601" width="29.26953125" style="1" customWidth="1"/>
    <col min="6602" max="6602" width="26" style="1" customWidth="1"/>
    <col min="6603" max="6603" width="43.26953125" style="1" customWidth="1"/>
    <col min="6604" max="6604" width="21.7265625" style="1" customWidth="1"/>
    <col min="6605" max="6605" width="22.36328125" style="1" customWidth="1"/>
    <col min="6606" max="6606" width="1.26953125" style="1" customWidth="1"/>
    <col min="6607" max="6607" width="13.6328125" style="1" customWidth="1"/>
    <col min="6608" max="6608" width="8.7265625" style="1"/>
    <col min="6609" max="6609" width="8" style="1" customWidth="1"/>
    <col min="6610" max="6611" width="0" style="1" hidden="1" customWidth="1"/>
    <col min="6612" max="6612" width="1.81640625" style="1" customWidth="1"/>
    <col min="6613" max="6615" width="8.7265625" style="1"/>
    <col min="6616" max="6616" width="2.81640625" style="1" customWidth="1"/>
    <col min="6617" max="6853" width="8.7265625" style="1"/>
    <col min="6854" max="6854" width="1.81640625" style="1" customWidth="1"/>
    <col min="6855" max="6855" width="16.36328125" style="1" customWidth="1"/>
    <col min="6856" max="6856" width="14" style="1" customWidth="1"/>
    <col min="6857" max="6857" width="29.26953125" style="1" customWidth="1"/>
    <col min="6858" max="6858" width="26" style="1" customWidth="1"/>
    <col min="6859" max="6859" width="43.26953125" style="1" customWidth="1"/>
    <col min="6860" max="6860" width="21.7265625" style="1" customWidth="1"/>
    <col min="6861" max="6861" width="22.36328125" style="1" customWidth="1"/>
    <col min="6862" max="6862" width="1.26953125" style="1" customWidth="1"/>
    <col min="6863" max="6863" width="13.6328125" style="1" customWidth="1"/>
    <col min="6864" max="6864" width="8.7265625" style="1"/>
    <col min="6865" max="6865" width="8" style="1" customWidth="1"/>
    <col min="6866" max="6867" width="0" style="1" hidden="1" customWidth="1"/>
    <col min="6868" max="6868" width="1.81640625" style="1" customWidth="1"/>
    <col min="6869" max="6871" width="8.7265625" style="1"/>
    <col min="6872" max="6872" width="2.81640625" style="1" customWidth="1"/>
    <col min="6873" max="7109" width="8.7265625" style="1"/>
    <col min="7110" max="7110" width="1.81640625" style="1" customWidth="1"/>
    <col min="7111" max="7111" width="16.36328125" style="1" customWidth="1"/>
    <col min="7112" max="7112" width="14" style="1" customWidth="1"/>
    <col min="7113" max="7113" width="29.26953125" style="1" customWidth="1"/>
    <col min="7114" max="7114" width="26" style="1" customWidth="1"/>
    <col min="7115" max="7115" width="43.26953125" style="1" customWidth="1"/>
    <col min="7116" max="7116" width="21.7265625" style="1" customWidth="1"/>
    <col min="7117" max="7117" width="22.36328125" style="1" customWidth="1"/>
    <col min="7118" max="7118" width="1.26953125" style="1" customWidth="1"/>
    <col min="7119" max="7119" width="13.6328125" style="1" customWidth="1"/>
    <col min="7120" max="7120" width="8.7265625" style="1"/>
    <col min="7121" max="7121" width="8" style="1" customWidth="1"/>
    <col min="7122" max="7123" width="0" style="1" hidden="1" customWidth="1"/>
    <col min="7124" max="7124" width="1.81640625" style="1" customWidth="1"/>
    <col min="7125" max="7127" width="8.7265625" style="1"/>
    <col min="7128" max="7128" width="2.81640625" style="1" customWidth="1"/>
    <col min="7129" max="7365" width="8.7265625" style="1"/>
    <col min="7366" max="7366" width="1.81640625" style="1" customWidth="1"/>
    <col min="7367" max="7367" width="16.36328125" style="1" customWidth="1"/>
    <col min="7368" max="7368" width="14" style="1" customWidth="1"/>
    <col min="7369" max="7369" width="29.26953125" style="1" customWidth="1"/>
    <col min="7370" max="7370" width="26" style="1" customWidth="1"/>
    <col min="7371" max="7371" width="43.26953125" style="1" customWidth="1"/>
    <col min="7372" max="7372" width="21.7265625" style="1" customWidth="1"/>
    <col min="7373" max="7373" width="22.36328125" style="1" customWidth="1"/>
    <col min="7374" max="7374" width="1.26953125" style="1" customWidth="1"/>
    <col min="7375" max="7375" width="13.6328125" style="1" customWidth="1"/>
    <col min="7376" max="7376" width="8.7265625" style="1"/>
    <col min="7377" max="7377" width="8" style="1" customWidth="1"/>
    <col min="7378" max="7379" width="0" style="1" hidden="1" customWidth="1"/>
    <col min="7380" max="7380" width="1.81640625" style="1" customWidth="1"/>
    <col min="7381" max="7383" width="8.7265625" style="1"/>
    <col min="7384" max="7384" width="2.81640625" style="1" customWidth="1"/>
    <col min="7385" max="7621" width="8.7265625" style="1"/>
    <col min="7622" max="7622" width="1.81640625" style="1" customWidth="1"/>
    <col min="7623" max="7623" width="16.36328125" style="1" customWidth="1"/>
    <col min="7624" max="7624" width="14" style="1" customWidth="1"/>
    <col min="7625" max="7625" width="29.26953125" style="1" customWidth="1"/>
    <col min="7626" max="7626" width="26" style="1" customWidth="1"/>
    <col min="7627" max="7627" width="43.26953125" style="1" customWidth="1"/>
    <col min="7628" max="7628" width="21.7265625" style="1" customWidth="1"/>
    <col min="7629" max="7629" width="22.36328125" style="1" customWidth="1"/>
    <col min="7630" max="7630" width="1.26953125" style="1" customWidth="1"/>
    <col min="7631" max="7631" width="13.6328125" style="1" customWidth="1"/>
    <col min="7632" max="7632" width="8.7265625" style="1"/>
    <col min="7633" max="7633" width="8" style="1" customWidth="1"/>
    <col min="7634" max="7635" width="0" style="1" hidden="1" customWidth="1"/>
    <col min="7636" max="7636" width="1.81640625" style="1" customWidth="1"/>
    <col min="7637" max="7639" width="8.7265625" style="1"/>
    <col min="7640" max="7640" width="2.81640625" style="1" customWidth="1"/>
    <col min="7641" max="7877" width="8.7265625" style="1"/>
    <col min="7878" max="7878" width="1.81640625" style="1" customWidth="1"/>
    <col min="7879" max="7879" width="16.36328125" style="1" customWidth="1"/>
    <col min="7880" max="7880" width="14" style="1" customWidth="1"/>
    <col min="7881" max="7881" width="29.26953125" style="1" customWidth="1"/>
    <col min="7882" max="7882" width="26" style="1" customWidth="1"/>
    <col min="7883" max="7883" width="43.26953125" style="1" customWidth="1"/>
    <col min="7884" max="7884" width="21.7265625" style="1" customWidth="1"/>
    <col min="7885" max="7885" width="22.36328125" style="1" customWidth="1"/>
    <col min="7886" max="7886" width="1.26953125" style="1" customWidth="1"/>
    <col min="7887" max="7887" width="13.6328125" style="1" customWidth="1"/>
    <col min="7888" max="7888" width="8.7265625" style="1"/>
    <col min="7889" max="7889" width="8" style="1" customWidth="1"/>
    <col min="7890" max="7891" width="0" style="1" hidden="1" customWidth="1"/>
    <col min="7892" max="7892" width="1.81640625" style="1" customWidth="1"/>
    <col min="7893" max="7895" width="8.7265625" style="1"/>
    <col min="7896" max="7896" width="2.81640625" style="1" customWidth="1"/>
    <col min="7897" max="8133" width="8.7265625" style="1"/>
    <col min="8134" max="8134" width="1.81640625" style="1" customWidth="1"/>
    <col min="8135" max="8135" width="16.36328125" style="1" customWidth="1"/>
    <col min="8136" max="8136" width="14" style="1" customWidth="1"/>
    <col min="8137" max="8137" width="29.26953125" style="1" customWidth="1"/>
    <col min="8138" max="8138" width="26" style="1" customWidth="1"/>
    <col min="8139" max="8139" width="43.26953125" style="1" customWidth="1"/>
    <col min="8140" max="8140" width="21.7265625" style="1" customWidth="1"/>
    <col min="8141" max="8141" width="22.36328125" style="1" customWidth="1"/>
    <col min="8142" max="8142" width="1.26953125" style="1" customWidth="1"/>
    <col min="8143" max="8143" width="13.6328125" style="1" customWidth="1"/>
    <col min="8144" max="8144" width="8.7265625" style="1"/>
    <col min="8145" max="8145" width="8" style="1" customWidth="1"/>
    <col min="8146" max="8147" width="0" style="1" hidden="1" customWidth="1"/>
    <col min="8148" max="8148" width="1.81640625" style="1" customWidth="1"/>
    <col min="8149" max="8151" width="8.7265625" style="1"/>
    <col min="8152" max="8152" width="2.81640625" style="1" customWidth="1"/>
    <col min="8153" max="8389" width="8.7265625" style="1"/>
    <col min="8390" max="8390" width="1.81640625" style="1" customWidth="1"/>
    <col min="8391" max="8391" width="16.36328125" style="1" customWidth="1"/>
    <col min="8392" max="8392" width="14" style="1" customWidth="1"/>
    <col min="8393" max="8393" width="29.26953125" style="1" customWidth="1"/>
    <col min="8394" max="8394" width="26" style="1" customWidth="1"/>
    <col min="8395" max="8395" width="43.26953125" style="1" customWidth="1"/>
    <col min="8396" max="8396" width="21.7265625" style="1" customWidth="1"/>
    <col min="8397" max="8397" width="22.36328125" style="1" customWidth="1"/>
    <col min="8398" max="8398" width="1.26953125" style="1" customWidth="1"/>
    <col min="8399" max="8399" width="13.6328125" style="1" customWidth="1"/>
    <col min="8400" max="8400" width="8.7265625" style="1"/>
    <col min="8401" max="8401" width="8" style="1" customWidth="1"/>
    <col min="8402" max="8403" width="0" style="1" hidden="1" customWidth="1"/>
    <col min="8404" max="8404" width="1.81640625" style="1" customWidth="1"/>
    <col min="8405" max="8407" width="8.7265625" style="1"/>
    <col min="8408" max="8408" width="2.81640625" style="1" customWidth="1"/>
    <col min="8409" max="8645" width="8.7265625" style="1"/>
    <col min="8646" max="8646" width="1.81640625" style="1" customWidth="1"/>
    <col min="8647" max="8647" width="16.36328125" style="1" customWidth="1"/>
    <col min="8648" max="8648" width="14" style="1" customWidth="1"/>
    <col min="8649" max="8649" width="29.26953125" style="1" customWidth="1"/>
    <col min="8650" max="8650" width="26" style="1" customWidth="1"/>
    <col min="8651" max="8651" width="43.26953125" style="1" customWidth="1"/>
    <col min="8652" max="8652" width="21.7265625" style="1" customWidth="1"/>
    <col min="8653" max="8653" width="22.36328125" style="1" customWidth="1"/>
    <col min="8654" max="8654" width="1.26953125" style="1" customWidth="1"/>
    <col min="8655" max="8655" width="13.6328125" style="1" customWidth="1"/>
    <col min="8656" max="8656" width="8.7265625" style="1"/>
    <col min="8657" max="8657" width="8" style="1" customWidth="1"/>
    <col min="8658" max="8659" width="0" style="1" hidden="1" customWidth="1"/>
    <col min="8660" max="8660" width="1.81640625" style="1" customWidth="1"/>
    <col min="8661" max="8663" width="8.7265625" style="1"/>
    <col min="8664" max="8664" width="2.81640625" style="1" customWidth="1"/>
    <col min="8665" max="8901" width="8.7265625" style="1"/>
    <col min="8902" max="8902" width="1.81640625" style="1" customWidth="1"/>
    <col min="8903" max="8903" width="16.36328125" style="1" customWidth="1"/>
    <col min="8904" max="8904" width="14" style="1" customWidth="1"/>
    <col min="8905" max="8905" width="29.26953125" style="1" customWidth="1"/>
    <col min="8906" max="8906" width="26" style="1" customWidth="1"/>
    <col min="8907" max="8907" width="43.26953125" style="1" customWidth="1"/>
    <col min="8908" max="8908" width="21.7265625" style="1" customWidth="1"/>
    <col min="8909" max="8909" width="22.36328125" style="1" customWidth="1"/>
    <col min="8910" max="8910" width="1.26953125" style="1" customWidth="1"/>
    <col min="8911" max="8911" width="13.6328125" style="1" customWidth="1"/>
    <col min="8912" max="8912" width="8.7265625" style="1"/>
    <col min="8913" max="8913" width="8" style="1" customWidth="1"/>
    <col min="8914" max="8915" width="0" style="1" hidden="1" customWidth="1"/>
    <col min="8916" max="8916" width="1.81640625" style="1" customWidth="1"/>
    <col min="8917" max="8919" width="8.7265625" style="1"/>
    <col min="8920" max="8920" width="2.81640625" style="1" customWidth="1"/>
    <col min="8921" max="9157" width="8.7265625" style="1"/>
    <col min="9158" max="9158" width="1.81640625" style="1" customWidth="1"/>
    <col min="9159" max="9159" width="16.36328125" style="1" customWidth="1"/>
    <col min="9160" max="9160" width="14" style="1" customWidth="1"/>
    <col min="9161" max="9161" width="29.26953125" style="1" customWidth="1"/>
    <col min="9162" max="9162" width="26" style="1" customWidth="1"/>
    <col min="9163" max="9163" width="43.26953125" style="1" customWidth="1"/>
    <col min="9164" max="9164" width="21.7265625" style="1" customWidth="1"/>
    <col min="9165" max="9165" width="22.36328125" style="1" customWidth="1"/>
    <col min="9166" max="9166" width="1.26953125" style="1" customWidth="1"/>
    <col min="9167" max="9167" width="13.6328125" style="1" customWidth="1"/>
    <col min="9168" max="9168" width="8.7265625" style="1"/>
    <col min="9169" max="9169" width="8" style="1" customWidth="1"/>
    <col min="9170" max="9171" width="0" style="1" hidden="1" customWidth="1"/>
    <col min="9172" max="9172" width="1.81640625" style="1" customWidth="1"/>
    <col min="9173" max="9175" width="8.7265625" style="1"/>
    <col min="9176" max="9176" width="2.81640625" style="1" customWidth="1"/>
    <col min="9177" max="9413" width="8.7265625" style="1"/>
    <col min="9414" max="9414" width="1.81640625" style="1" customWidth="1"/>
    <col min="9415" max="9415" width="16.36328125" style="1" customWidth="1"/>
    <col min="9416" max="9416" width="14" style="1" customWidth="1"/>
    <col min="9417" max="9417" width="29.26953125" style="1" customWidth="1"/>
    <col min="9418" max="9418" width="26" style="1" customWidth="1"/>
    <col min="9419" max="9419" width="43.26953125" style="1" customWidth="1"/>
    <col min="9420" max="9420" width="21.7265625" style="1" customWidth="1"/>
    <col min="9421" max="9421" width="22.36328125" style="1" customWidth="1"/>
    <col min="9422" max="9422" width="1.26953125" style="1" customWidth="1"/>
    <col min="9423" max="9423" width="13.6328125" style="1" customWidth="1"/>
    <col min="9424" max="9424" width="8.7265625" style="1"/>
    <col min="9425" max="9425" width="8" style="1" customWidth="1"/>
    <col min="9426" max="9427" width="0" style="1" hidden="1" customWidth="1"/>
    <col min="9428" max="9428" width="1.81640625" style="1" customWidth="1"/>
    <col min="9429" max="9431" width="8.7265625" style="1"/>
    <col min="9432" max="9432" width="2.81640625" style="1" customWidth="1"/>
    <col min="9433" max="9669" width="8.7265625" style="1"/>
    <col min="9670" max="9670" width="1.81640625" style="1" customWidth="1"/>
    <col min="9671" max="9671" width="16.36328125" style="1" customWidth="1"/>
    <col min="9672" max="9672" width="14" style="1" customWidth="1"/>
    <col min="9673" max="9673" width="29.26953125" style="1" customWidth="1"/>
    <col min="9674" max="9674" width="26" style="1" customWidth="1"/>
    <col min="9675" max="9675" width="43.26953125" style="1" customWidth="1"/>
    <col min="9676" max="9676" width="21.7265625" style="1" customWidth="1"/>
    <col min="9677" max="9677" width="22.36328125" style="1" customWidth="1"/>
    <col min="9678" max="9678" width="1.26953125" style="1" customWidth="1"/>
    <col min="9679" max="9679" width="13.6328125" style="1" customWidth="1"/>
    <col min="9680" max="9680" width="8.7265625" style="1"/>
    <col min="9681" max="9681" width="8" style="1" customWidth="1"/>
    <col min="9682" max="9683" width="0" style="1" hidden="1" customWidth="1"/>
    <col min="9684" max="9684" width="1.81640625" style="1" customWidth="1"/>
    <col min="9685" max="9687" width="8.7265625" style="1"/>
    <col min="9688" max="9688" width="2.81640625" style="1" customWidth="1"/>
    <col min="9689" max="9925" width="8.7265625" style="1"/>
    <col min="9926" max="9926" width="1.81640625" style="1" customWidth="1"/>
    <col min="9927" max="9927" width="16.36328125" style="1" customWidth="1"/>
    <col min="9928" max="9928" width="14" style="1" customWidth="1"/>
    <col min="9929" max="9929" width="29.26953125" style="1" customWidth="1"/>
    <col min="9930" max="9930" width="26" style="1" customWidth="1"/>
    <col min="9931" max="9931" width="43.26953125" style="1" customWidth="1"/>
    <col min="9932" max="9932" width="21.7265625" style="1" customWidth="1"/>
    <col min="9933" max="9933" width="22.36328125" style="1" customWidth="1"/>
    <col min="9934" max="9934" width="1.26953125" style="1" customWidth="1"/>
    <col min="9935" max="9935" width="13.6328125" style="1" customWidth="1"/>
    <col min="9936" max="9936" width="8.7265625" style="1"/>
    <col min="9937" max="9937" width="8" style="1" customWidth="1"/>
    <col min="9938" max="9939" width="0" style="1" hidden="1" customWidth="1"/>
    <col min="9940" max="9940" width="1.81640625" style="1" customWidth="1"/>
    <col min="9941" max="9943" width="8.7265625" style="1"/>
    <col min="9944" max="9944" width="2.81640625" style="1" customWidth="1"/>
    <col min="9945" max="10181" width="8.7265625" style="1"/>
    <col min="10182" max="10182" width="1.81640625" style="1" customWidth="1"/>
    <col min="10183" max="10183" width="16.36328125" style="1" customWidth="1"/>
    <col min="10184" max="10184" width="14" style="1" customWidth="1"/>
    <col min="10185" max="10185" width="29.26953125" style="1" customWidth="1"/>
    <col min="10186" max="10186" width="26" style="1" customWidth="1"/>
    <col min="10187" max="10187" width="43.26953125" style="1" customWidth="1"/>
    <col min="10188" max="10188" width="21.7265625" style="1" customWidth="1"/>
    <col min="10189" max="10189" width="22.36328125" style="1" customWidth="1"/>
    <col min="10190" max="10190" width="1.26953125" style="1" customWidth="1"/>
    <col min="10191" max="10191" width="13.6328125" style="1" customWidth="1"/>
    <col min="10192" max="10192" width="8.7265625" style="1"/>
    <col min="10193" max="10193" width="8" style="1" customWidth="1"/>
    <col min="10194" max="10195" width="0" style="1" hidden="1" customWidth="1"/>
    <col min="10196" max="10196" width="1.81640625" style="1" customWidth="1"/>
    <col min="10197" max="10199" width="8.7265625" style="1"/>
    <col min="10200" max="10200" width="2.81640625" style="1" customWidth="1"/>
    <col min="10201" max="10437" width="8.7265625" style="1"/>
    <col min="10438" max="10438" width="1.81640625" style="1" customWidth="1"/>
    <col min="10439" max="10439" width="16.36328125" style="1" customWidth="1"/>
    <col min="10440" max="10440" width="14" style="1" customWidth="1"/>
    <col min="10441" max="10441" width="29.26953125" style="1" customWidth="1"/>
    <col min="10442" max="10442" width="26" style="1" customWidth="1"/>
    <col min="10443" max="10443" width="43.26953125" style="1" customWidth="1"/>
    <col min="10444" max="10444" width="21.7265625" style="1" customWidth="1"/>
    <col min="10445" max="10445" width="22.36328125" style="1" customWidth="1"/>
    <col min="10446" max="10446" width="1.26953125" style="1" customWidth="1"/>
    <col min="10447" max="10447" width="13.6328125" style="1" customWidth="1"/>
    <col min="10448" max="10448" width="8.7265625" style="1"/>
    <col min="10449" max="10449" width="8" style="1" customWidth="1"/>
    <col min="10450" max="10451" width="0" style="1" hidden="1" customWidth="1"/>
    <col min="10452" max="10452" width="1.81640625" style="1" customWidth="1"/>
    <col min="10453" max="10455" width="8.7265625" style="1"/>
    <col min="10456" max="10456" width="2.81640625" style="1" customWidth="1"/>
    <col min="10457" max="10693" width="8.7265625" style="1"/>
    <col min="10694" max="10694" width="1.81640625" style="1" customWidth="1"/>
    <col min="10695" max="10695" width="16.36328125" style="1" customWidth="1"/>
    <col min="10696" max="10696" width="14" style="1" customWidth="1"/>
    <col min="10697" max="10697" width="29.26953125" style="1" customWidth="1"/>
    <col min="10698" max="10698" width="26" style="1" customWidth="1"/>
    <col min="10699" max="10699" width="43.26953125" style="1" customWidth="1"/>
    <col min="10700" max="10700" width="21.7265625" style="1" customWidth="1"/>
    <col min="10701" max="10701" width="22.36328125" style="1" customWidth="1"/>
    <col min="10702" max="10702" width="1.26953125" style="1" customWidth="1"/>
    <col min="10703" max="10703" width="13.6328125" style="1" customWidth="1"/>
    <col min="10704" max="10704" width="8.7265625" style="1"/>
    <col min="10705" max="10705" width="8" style="1" customWidth="1"/>
    <col min="10706" max="10707" width="0" style="1" hidden="1" customWidth="1"/>
    <col min="10708" max="10708" width="1.81640625" style="1" customWidth="1"/>
    <col min="10709" max="10711" width="8.7265625" style="1"/>
    <col min="10712" max="10712" width="2.81640625" style="1" customWidth="1"/>
    <col min="10713" max="10949" width="8.7265625" style="1"/>
    <col min="10950" max="10950" width="1.81640625" style="1" customWidth="1"/>
    <col min="10951" max="10951" width="16.36328125" style="1" customWidth="1"/>
    <col min="10952" max="10952" width="14" style="1" customWidth="1"/>
    <col min="10953" max="10953" width="29.26953125" style="1" customWidth="1"/>
    <col min="10954" max="10954" width="26" style="1" customWidth="1"/>
    <col min="10955" max="10955" width="43.26953125" style="1" customWidth="1"/>
    <col min="10956" max="10956" width="21.7265625" style="1" customWidth="1"/>
    <col min="10957" max="10957" width="22.36328125" style="1" customWidth="1"/>
    <col min="10958" max="10958" width="1.26953125" style="1" customWidth="1"/>
    <col min="10959" max="10959" width="13.6328125" style="1" customWidth="1"/>
    <col min="10960" max="10960" width="8.7265625" style="1"/>
    <col min="10961" max="10961" width="8" style="1" customWidth="1"/>
    <col min="10962" max="10963" width="0" style="1" hidden="1" customWidth="1"/>
    <col min="10964" max="10964" width="1.81640625" style="1" customWidth="1"/>
    <col min="10965" max="10967" width="8.7265625" style="1"/>
    <col min="10968" max="10968" width="2.81640625" style="1" customWidth="1"/>
    <col min="10969" max="11205" width="8.7265625" style="1"/>
    <col min="11206" max="11206" width="1.81640625" style="1" customWidth="1"/>
    <col min="11207" max="11207" width="16.36328125" style="1" customWidth="1"/>
    <col min="11208" max="11208" width="14" style="1" customWidth="1"/>
    <col min="11209" max="11209" width="29.26953125" style="1" customWidth="1"/>
    <col min="11210" max="11210" width="26" style="1" customWidth="1"/>
    <col min="11211" max="11211" width="43.26953125" style="1" customWidth="1"/>
    <col min="11212" max="11212" width="21.7265625" style="1" customWidth="1"/>
    <col min="11213" max="11213" width="22.36328125" style="1" customWidth="1"/>
    <col min="11214" max="11214" width="1.26953125" style="1" customWidth="1"/>
    <col min="11215" max="11215" width="13.6328125" style="1" customWidth="1"/>
    <col min="11216" max="11216" width="8.7265625" style="1"/>
    <col min="11217" max="11217" width="8" style="1" customWidth="1"/>
    <col min="11218" max="11219" width="0" style="1" hidden="1" customWidth="1"/>
    <col min="11220" max="11220" width="1.81640625" style="1" customWidth="1"/>
    <col min="11221" max="11223" width="8.7265625" style="1"/>
    <col min="11224" max="11224" width="2.81640625" style="1" customWidth="1"/>
    <col min="11225" max="11461" width="8.7265625" style="1"/>
    <col min="11462" max="11462" width="1.81640625" style="1" customWidth="1"/>
    <col min="11463" max="11463" width="16.36328125" style="1" customWidth="1"/>
    <col min="11464" max="11464" width="14" style="1" customWidth="1"/>
    <col min="11465" max="11465" width="29.26953125" style="1" customWidth="1"/>
    <col min="11466" max="11466" width="26" style="1" customWidth="1"/>
    <col min="11467" max="11467" width="43.26953125" style="1" customWidth="1"/>
    <col min="11468" max="11468" width="21.7265625" style="1" customWidth="1"/>
    <col min="11469" max="11469" width="22.36328125" style="1" customWidth="1"/>
    <col min="11470" max="11470" width="1.26953125" style="1" customWidth="1"/>
    <col min="11471" max="11471" width="13.6328125" style="1" customWidth="1"/>
    <col min="11472" max="11472" width="8.7265625" style="1"/>
    <col min="11473" max="11473" width="8" style="1" customWidth="1"/>
    <col min="11474" max="11475" width="0" style="1" hidden="1" customWidth="1"/>
    <col min="11476" max="11476" width="1.81640625" style="1" customWidth="1"/>
    <col min="11477" max="11479" width="8.7265625" style="1"/>
    <col min="11480" max="11480" width="2.81640625" style="1" customWidth="1"/>
    <col min="11481" max="11717" width="8.7265625" style="1"/>
    <col min="11718" max="11718" width="1.81640625" style="1" customWidth="1"/>
    <col min="11719" max="11719" width="16.36328125" style="1" customWidth="1"/>
    <col min="11720" max="11720" width="14" style="1" customWidth="1"/>
    <col min="11721" max="11721" width="29.26953125" style="1" customWidth="1"/>
    <col min="11722" max="11722" width="26" style="1" customWidth="1"/>
    <col min="11723" max="11723" width="43.26953125" style="1" customWidth="1"/>
    <col min="11724" max="11724" width="21.7265625" style="1" customWidth="1"/>
    <col min="11725" max="11725" width="22.36328125" style="1" customWidth="1"/>
    <col min="11726" max="11726" width="1.26953125" style="1" customWidth="1"/>
    <col min="11727" max="11727" width="13.6328125" style="1" customWidth="1"/>
    <col min="11728" max="11728" width="8.7265625" style="1"/>
    <col min="11729" max="11729" width="8" style="1" customWidth="1"/>
    <col min="11730" max="11731" width="0" style="1" hidden="1" customWidth="1"/>
    <col min="11732" max="11732" width="1.81640625" style="1" customWidth="1"/>
    <col min="11733" max="11735" width="8.7265625" style="1"/>
    <col min="11736" max="11736" width="2.81640625" style="1" customWidth="1"/>
    <col min="11737" max="11973" width="8.7265625" style="1"/>
    <col min="11974" max="11974" width="1.81640625" style="1" customWidth="1"/>
    <col min="11975" max="11975" width="16.36328125" style="1" customWidth="1"/>
    <col min="11976" max="11976" width="14" style="1" customWidth="1"/>
    <col min="11977" max="11977" width="29.26953125" style="1" customWidth="1"/>
    <col min="11978" max="11978" width="26" style="1" customWidth="1"/>
    <col min="11979" max="11979" width="43.26953125" style="1" customWidth="1"/>
    <col min="11980" max="11980" width="21.7265625" style="1" customWidth="1"/>
    <col min="11981" max="11981" width="22.36328125" style="1" customWidth="1"/>
    <col min="11982" max="11982" width="1.26953125" style="1" customWidth="1"/>
    <col min="11983" max="11983" width="13.6328125" style="1" customWidth="1"/>
    <col min="11984" max="11984" width="8.7265625" style="1"/>
    <col min="11985" max="11985" width="8" style="1" customWidth="1"/>
    <col min="11986" max="11987" width="0" style="1" hidden="1" customWidth="1"/>
    <col min="11988" max="11988" width="1.81640625" style="1" customWidth="1"/>
    <col min="11989" max="11991" width="8.7265625" style="1"/>
    <col min="11992" max="11992" width="2.81640625" style="1" customWidth="1"/>
    <col min="11993" max="12229" width="8.7265625" style="1"/>
    <col min="12230" max="12230" width="1.81640625" style="1" customWidth="1"/>
    <col min="12231" max="12231" width="16.36328125" style="1" customWidth="1"/>
    <col min="12232" max="12232" width="14" style="1" customWidth="1"/>
    <col min="12233" max="12233" width="29.26953125" style="1" customWidth="1"/>
    <col min="12234" max="12234" width="26" style="1" customWidth="1"/>
    <col min="12235" max="12235" width="43.26953125" style="1" customWidth="1"/>
    <col min="12236" max="12236" width="21.7265625" style="1" customWidth="1"/>
    <col min="12237" max="12237" width="22.36328125" style="1" customWidth="1"/>
    <col min="12238" max="12238" width="1.26953125" style="1" customWidth="1"/>
    <col min="12239" max="12239" width="13.6328125" style="1" customWidth="1"/>
    <col min="12240" max="12240" width="8.7265625" style="1"/>
    <col min="12241" max="12241" width="8" style="1" customWidth="1"/>
    <col min="12242" max="12243" width="0" style="1" hidden="1" customWidth="1"/>
    <col min="12244" max="12244" width="1.81640625" style="1" customWidth="1"/>
    <col min="12245" max="12247" width="8.7265625" style="1"/>
    <col min="12248" max="12248" width="2.81640625" style="1" customWidth="1"/>
    <col min="12249" max="12485" width="8.7265625" style="1"/>
    <col min="12486" max="12486" width="1.81640625" style="1" customWidth="1"/>
    <col min="12487" max="12487" width="16.36328125" style="1" customWidth="1"/>
    <col min="12488" max="12488" width="14" style="1" customWidth="1"/>
    <col min="12489" max="12489" width="29.26953125" style="1" customWidth="1"/>
    <col min="12490" max="12490" width="26" style="1" customWidth="1"/>
    <col min="12491" max="12491" width="43.26953125" style="1" customWidth="1"/>
    <col min="12492" max="12492" width="21.7265625" style="1" customWidth="1"/>
    <col min="12493" max="12493" width="22.36328125" style="1" customWidth="1"/>
    <col min="12494" max="12494" width="1.26953125" style="1" customWidth="1"/>
    <col min="12495" max="12495" width="13.6328125" style="1" customWidth="1"/>
    <col min="12496" max="12496" width="8.7265625" style="1"/>
    <col min="12497" max="12497" width="8" style="1" customWidth="1"/>
    <col min="12498" max="12499" width="0" style="1" hidden="1" customWidth="1"/>
    <col min="12500" max="12500" width="1.81640625" style="1" customWidth="1"/>
    <col min="12501" max="12503" width="8.7265625" style="1"/>
    <col min="12504" max="12504" width="2.81640625" style="1" customWidth="1"/>
    <col min="12505" max="12741" width="8.7265625" style="1"/>
    <col min="12742" max="12742" width="1.81640625" style="1" customWidth="1"/>
    <col min="12743" max="12743" width="16.36328125" style="1" customWidth="1"/>
    <col min="12744" max="12744" width="14" style="1" customWidth="1"/>
    <col min="12745" max="12745" width="29.26953125" style="1" customWidth="1"/>
    <col min="12746" max="12746" width="26" style="1" customWidth="1"/>
    <col min="12747" max="12747" width="43.26953125" style="1" customWidth="1"/>
    <col min="12748" max="12748" width="21.7265625" style="1" customWidth="1"/>
    <col min="12749" max="12749" width="22.36328125" style="1" customWidth="1"/>
    <col min="12750" max="12750" width="1.26953125" style="1" customWidth="1"/>
    <col min="12751" max="12751" width="13.6328125" style="1" customWidth="1"/>
    <col min="12752" max="12752" width="8.7265625" style="1"/>
    <col min="12753" max="12753" width="8" style="1" customWidth="1"/>
    <col min="12754" max="12755" width="0" style="1" hidden="1" customWidth="1"/>
    <col min="12756" max="12756" width="1.81640625" style="1" customWidth="1"/>
    <col min="12757" max="12759" width="8.7265625" style="1"/>
    <col min="12760" max="12760" width="2.81640625" style="1" customWidth="1"/>
    <col min="12761" max="12997" width="8.7265625" style="1"/>
    <col min="12998" max="12998" width="1.81640625" style="1" customWidth="1"/>
    <col min="12999" max="12999" width="16.36328125" style="1" customWidth="1"/>
    <col min="13000" max="13000" width="14" style="1" customWidth="1"/>
    <col min="13001" max="13001" width="29.26953125" style="1" customWidth="1"/>
    <col min="13002" max="13002" width="26" style="1" customWidth="1"/>
    <col min="13003" max="13003" width="43.26953125" style="1" customWidth="1"/>
    <col min="13004" max="13004" width="21.7265625" style="1" customWidth="1"/>
    <col min="13005" max="13005" width="22.36328125" style="1" customWidth="1"/>
    <col min="13006" max="13006" width="1.26953125" style="1" customWidth="1"/>
    <col min="13007" max="13007" width="13.6328125" style="1" customWidth="1"/>
    <col min="13008" max="13008" width="8.7265625" style="1"/>
    <col min="13009" max="13009" width="8" style="1" customWidth="1"/>
    <col min="13010" max="13011" width="0" style="1" hidden="1" customWidth="1"/>
    <col min="13012" max="13012" width="1.81640625" style="1" customWidth="1"/>
    <col min="13013" max="13015" width="8.7265625" style="1"/>
    <col min="13016" max="13016" width="2.81640625" style="1" customWidth="1"/>
    <col min="13017" max="13253" width="8.7265625" style="1"/>
    <col min="13254" max="13254" width="1.81640625" style="1" customWidth="1"/>
    <col min="13255" max="13255" width="16.36328125" style="1" customWidth="1"/>
    <col min="13256" max="13256" width="14" style="1" customWidth="1"/>
    <col min="13257" max="13257" width="29.26953125" style="1" customWidth="1"/>
    <col min="13258" max="13258" width="26" style="1" customWidth="1"/>
    <col min="13259" max="13259" width="43.26953125" style="1" customWidth="1"/>
    <col min="13260" max="13260" width="21.7265625" style="1" customWidth="1"/>
    <col min="13261" max="13261" width="22.36328125" style="1" customWidth="1"/>
    <col min="13262" max="13262" width="1.26953125" style="1" customWidth="1"/>
    <col min="13263" max="13263" width="13.6328125" style="1" customWidth="1"/>
    <col min="13264" max="13264" width="8.7265625" style="1"/>
    <col min="13265" max="13265" width="8" style="1" customWidth="1"/>
    <col min="13266" max="13267" width="0" style="1" hidden="1" customWidth="1"/>
    <col min="13268" max="13268" width="1.81640625" style="1" customWidth="1"/>
    <col min="13269" max="13271" width="8.7265625" style="1"/>
    <col min="13272" max="13272" width="2.81640625" style="1" customWidth="1"/>
    <col min="13273" max="13509" width="8.7265625" style="1"/>
    <col min="13510" max="13510" width="1.81640625" style="1" customWidth="1"/>
    <col min="13511" max="13511" width="16.36328125" style="1" customWidth="1"/>
    <col min="13512" max="13512" width="14" style="1" customWidth="1"/>
    <col min="13513" max="13513" width="29.26953125" style="1" customWidth="1"/>
    <col min="13514" max="13514" width="26" style="1" customWidth="1"/>
    <col min="13515" max="13515" width="43.26953125" style="1" customWidth="1"/>
    <col min="13516" max="13516" width="21.7265625" style="1" customWidth="1"/>
    <col min="13517" max="13517" width="22.36328125" style="1" customWidth="1"/>
    <col min="13518" max="13518" width="1.26953125" style="1" customWidth="1"/>
    <col min="13519" max="13519" width="13.6328125" style="1" customWidth="1"/>
    <col min="13520" max="13520" width="8.7265625" style="1"/>
    <col min="13521" max="13521" width="8" style="1" customWidth="1"/>
    <col min="13522" max="13523" width="0" style="1" hidden="1" customWidth="1"/>
    <col min="13524" max="13524" width="1.81640625" style="1" customWidth="1"/>
    <col min="13525" max="13527" width="8.7265625" style="1"/>
    <col min="13528" max="13528" width="2.81640625" style="1" customWidth="1"/>
    <col min="13529" max="13765" width="8.7265625" style="1"/>
    <col min="13766" max="13766" width="1.81640625" style="1" customWidth="1"/>
    <col min="13767" max="13767" width="16.36328125" style="1" customWidth="1"/>
    <col min="13768" max="13768" width="14" style="1" customWidth="1"/>
    <col min="13769" max="13769" width="29.26953125" style="1" customWidth="1"/>
    <col min="13770" max="13770" width="26" style="1" customWidth="1"/>
    <col min="13771" max="13771" width="43.26953125" style="1" customWidth="1"/>
    <col min="13772" max="13772" width="21.7265625" style="1" customWidth="1"/>
    <col min="13773" max="13773" width="22.36328125" style="1" customWidth="1"/>
    <col min="13774" max="13774" width="1.26953125" style="1" customWidth="1"/>
    <col min="13775" max="13775" width="13.6328125" style="1" customWidth="1"/>
    <col min="13776" max="13776" width="8.7265625" style="1"/>
    <col min="13777" max="13777" width="8" style="1" customWidth="1"/>
    <col min="13778" max="13779" width="0" style="1" hidden="1" customWidth="1"/>
    <col min="13780" max="13780" width="1.81640625" style="1" customWidth="1"/>
    <col min="13781" max="13783" width="8.7265625" style="1"/>
    <col min="13784" max="13784" width="2.81640625" style="1" customWidth="1"/>
    <col min="13785" max="14021" width="8.7265625" style="1"/>
    <col min="14022" max="14022" width="1.81640625" style="1" customWidth="1"/>
    <col min="14023" max="14023" width="16.36328125" style="1" customWidth="1"/>
    <col min="14024" max="14024" width="14" style="1" customWidth="1"/>
    <col min="14025" max="14025" width="29.26953125" style="1" customWidth="1"/>
    <col min="14026" max="14026" width="26" style="1" customWidth="1"/>
    <col min="14027" max="14027" width="43.26953125" style="1" customWidth="1"/>
    <col min="14028" max="14028" width="21.7265625" style="1" customWidth="1"/>
    <col min="14029" max="14029" width="22.36328125" style="1" customWidth="1"/>
    <col min="14030" max="14030" width="1.26953125" style="1" customWidth="1"/>
    <col min="14031" max="14031" width="13.6328125" style="1" customWidth="1"/>
    <col min="14032" max="14032" width="8.7265625" style="1"/>
    <col min="14033" max="14033" width="8" style="1" customWidth="1"/>
    <col min="14034" max="14035" width="0" style="1" hidden="1" customWidth="1"/>
    <col min="14036" max="14036" width="1.81640625" style="1" customWidth="1"/>
    <col min="14037" max="14039" width="8.7265625" style="1"/>
    <col min="14040" max="14040" width="2.81640625" style="1" customWidth="1"/>
    <col min="14041" max="14277" width="8.7265625" style="1"/>
    <col min="14278" max="14278" width="1.81640625" style="1" customWidth="1"/>
    <col min="14279" max="14279" width="16.36328125" style="1" customWidth="1"/>
    <col min="14280" max="14280" width="14" style="1" customWidth="1"/>
    <col min="14281" max="14281" width="29.26953125" style="1" customWidth="1"/>
    <col min="14282" max="14282" width="26" style="1" customWidth="1"/>
    <col min="14283" max="14283" width="43.26953125" style="1" customWidth="1"/>
    <col min="14284" max="14284" width="21.7265625" style="1" customWidth="1"/>
    <col min="14285" max="14285" width="22.36328125" style="1" customWidth="1"/>
    <col min="14286" max="14286" width="1.26953125" style="1" customWidth="1"/>
    <col min="14287" max="14287" width="13.6328125" style="1" customWidth="1"/>
    <col min="14288" max="14288" width="8.7265625" style="1"/>
    <col min="14289" max="14289" width="8" style="1" customWidth="1"/>
    <col min="14290" max="14291" width="0" style="1" hidden="1" customWidth="1"/>
    <col min="14292" max="14292" width="1.81640625" style="1" customWidth="1"/>
    <col min="14293" max="14295" width="8.7265625" style="1"/>
    <col min="14296" max="14296" width="2.81640625" style="1" customWidth="1"/>
    <col min="14297" max="14533" width="8.7265625" style="1"/>
    <col min="14534" max="14534" width="1.81640625" style="1" customWidth="1"/>
    <col min="14535" max="14535" width="16.36328125" style="1" customWidth="1"/>
    <col min="14536" max="14536" width="14" style="1" customWidth="1"/>
    <col min="14537" max="14537" width="29.26953125" style="1" customWidth="1"/>
    <col min="14538" max="14538" width="26" style="1" customWidth="1"/>
    <col min="14539" max="14539" width="43.26953125" style="1" customWidth="1"/>
    <col min="14540" max="14540" width="21.7265625" style="1" customWidth="1"/>
    <col min="14541" max="14541" width="22.36328125" style="1" customWidth="1"/>
    <col min="14542" max="14542" width="1.26953125" style="1" customWidth="1"/>
    <col min="14543" max="14543" width="13.6328125" style="1" customWidth="1"/>
    <col min="14544" max="14544" width="8.7265625" style="1"/>
    <col min="14545" max="14545" width="8" style="1" customWidth="1"/>
    <col min="14546" max="14547" width="0" style="1" hidden="1" customWidth="1"/>
    <col min="14548" max="14548" width="1.81640625" style="1" customWidth="1"/>
    <col min="14549" max="14551" width="8.7265625" style="1"/>
    <col min="14552" max="14552" width="2.81640625" style="1" customWidth="1"/>
    <col min="14553" max="14789" width="8.7265625" style="1"/>
    <col min="14790" max="14790" width="1.81640625" style="1" customWidth="1"/>
    <col min="14791" max="14791" width="16.36328125" style="1" customWidth="1"/>
    <col min="14792" max="14792" width="14" style="1" customWidth="1"/>
    <col min="14793" max="14793" width="29.26953125" style="1" customWidth="1"/>
    <col min="14794" max="14794" width="26" style="1" customWidth="1"/>
    <col min="14795" max="14795" width="43.26953125" style="1" customWidth="1"/>
    <col min="14796" max="14796" width="21.7265625" style="1" customWidth="1"/>
    <col min="14797" max="14797" width="22.36328125" style="1" customWidth="1"/>
    <col min="14798" max="14798" width="1.26953125" style="1" customWidth="1"/>
    <col min="14799" max="14799" width="13.6328125" style="1" customWidth="1"/>
    <col min="14800" max="14800" width="8.7265625" style="1"/>
    <col min="14801" max="14801" width="8" style="1" customWidth="1"/>
    <col min="14802" max="14803" width="0" style="1" hidden="1" customWidth="1"/>
    <col min="14804" max="14804" width="1.81640625" style="1" customWidth="1"/>
    <col min="14805" max="14807" width="8.7265625" style="1"/>
    <col min="14808" max="14808" width="2.81640625" style="1" customWidth="1"/>
    <col min="14809" max="15045" width="8.7265625" style="1"/>
    <col min="15046" max="15046" width="1.81640625" style="1" customWidth="1"/>
    <col min="15047" max="15047" width="16.36328125" style="1" customWidth="1"/>
    <col min="15048" max="15048" width="14" style="1" customWidth="1"/>
    <col min="15049" max="15049" width="29.26953125" style="1" customWidth="1"/>
    <col min="15050" max="15050" width="26" style="1" customWidth="1"/>
    <col min="15051" max="15051" width="43.26953125" style="1" customWidth="1"/>
    <col min="15052" max="15052" width="21.7265625" style="1" customWidth="1"/>
    <col min="15053" max="15053" width="22.36328125" style="1" customWidth="1"/>
    <col min="15054" max="15054" width="1.26953125" style="1" customWidth="1"/>
    <col min="15055" max="15055" width="13.6328125" style="1" customWidth="1"/>
    <col min="15056" max="15056" width="8.7265625" style="1"/>
    <col min="15057" max="15057" width="8" style="1" customWidth="1"/>
    <col min="15058" max="15059" width="0" style="1" hidden="1" customWidth="1"/>
    <col min="15060" max="15060" width="1.81640625" style="1" customWidth="1"/>
    <col min="15061" max="15063" width="8.7265625" style="1"/>
    <col min="15064" max="15064" width="2.81640625" style="1" customWidth="1"/>
    <col min="15065" max="15301" width="8.7265625" style="1"/>
    <col min="15302" max="15302" width="1.81640625" style="1" customWidth="1"/>
    <col min="15303" max="15303" width="16.36328125" style="1" customWidth="1"/>
    <col min="15304" max="15304" width="14" style="1" customWidth="1"/>
    <col min="15305" max="15305" width="29.26953125" style="1" customWidth="1"/>
    <col min="15306" max="15306" width="26" style="1" customWidth="1"/>
    <col min="15307" max="15307" width="43.26953125" style="1" customWidth="1"/>
    <col min="15308" max="15308" width="21.7265625" style="1" customWidth="1"/>
    <col min="15309" max="15309" width="22.36328125" style="1" customWidth="1"/>
    <col min="15310" max="15310" width="1.26953125" style="1" customWidth="1"/>
    <col min="15311" max="15311" width="13.6328125" style="1" customWidth="1"/>
    <col min="15312" max="15312" width="8.7265625" style="1"/>
    <col min="15313" max="15313" width="8" style="1" customWidth="1"/>
    <col min="15314" max="15315" width="0" style="1" hidden="1" customWidth="1"/>
    <col min="15316" max="15316" width="1.81640625" style="1" customWidth="1"/>
    <col min="15317" max="15319" width="8.7265625" style="1"/>
    <col min="15320" max="15320" width="2.81640625" style="1" customWidth="1"/>
    <col min="15321" max="15557" width="8.7265625" style="1"/>
    <col min="15558" max="15558" width="1.81640625" style="1" customWidth="1"/>
    <col min="15559" max="15559" width="16.36328125" style="1" customWidth="1"/>
    <col min="15560" max="15560" width="14" style="1" customWidth="1"/>
    <col min="15561" max="15561" width="29.26953125" style="1" customWidth="1"/>
    <col min="15562" max="15562" width="26" style="1" customWidth="1"/>
    <col min="15563" max="15563" width="43.26953125" style="1" customWidth="1"/>
    <col min="15564" max="15564" width="21.7265625" style="1" customWidth="1"/>
    <col min="15565" max="15565" width="22.36328125" style="1" customWidth="1"/>
    <col min="15566" max="15566" width="1.26953125" style="1" customWidth="1"/>
    <col min="15567" max="15567" width="13.6328125" style="1" customWidth="1"/>
    <col min="15568" max="15568" width="8.7265625" style="1"/>
    <col min="15569" max="15569" width="8" style="1" customWidth="1"/>
    <col min="15570" max="15571" width="0" style="1" hidden="1" customWidth="1"/>
    <col min="15572" max="15572" width="1.81640625" style="1" customWidth="1"/>
    <col min="15573" max="15575" width="8.7265625" style="1"/>
    <col min="15576" max="15576" width="2.81640625" style="1" customWidth="1"/>
    <col min="15577" max="15813" width="8.7265625" style="1"/>
    <col min="15814" max="15814" width="1.81640625" style="1" customWidth="1"/>
    <col min="15815" max="15815" width="16.36328125" style="1" customWidth="1"/>
    <col min="15816" max="15816" width="14" style="1" customWidth="1"/>
    <col min="15817" max="15817" width="29.26953125" style="1" customWidth="1"/>
    <col min="15818" max="15818" width="26" style="1" customWidth="1"/>
    <col min="15819" max="15819" width="43.26953125" style="1" customWidth="1"/>
    <col min="15820" max="15820" width="21.7265625" style="1" customWidth="1"/>
    <col min="15821" max="15821" width="22.36328125" style="1" customWidth="1"/>
    <col min="15822" max="15822" width="1.26953125" style="1" customWidth="1"/>
    <col min="15823" max="15823" width="13.6328125" style="1" customWidth="1"/>
    <col min="15824" max="15824" width="8.7265625" style="1"/>
    <col min="15825" max="15825" width="8" style="1" customWidth="1"/>
    <col min="15826" max="15827" width="0" style="1" hidden="1" customWidth="1"/>
    <col min="15828" max="15828" width="1.81640625" style="1" customWidth="1"/>
    <col min="15829" max="15831" width="8.7265625" style="1"/>
    <col min="15832" max="15832" width="2.81640625" style="1" customWidth="1"/>
    <col min="15833" max="16069" width="8.7265625" style="1"/>
    <col min="16070" max="16070" width="1.81640625" style="1" customWidth="1"/>
    <col min="16071" max="16071" width="16.36328125" style="1" customWidth="1"/>
    <col min="16072" max="16072" width="14" style="1" customWidth="1"/>
    <col min="16073" max="16073" width="29.26953125" style="1" customWidth="1"/>
    <col min="16074" max="16074" width="26" style="1" customWidth="1"/>
    <col min="16075" max="16075" width="43.26953125" style="1" customWidth="1"/>
    <col min="16076" max="16076" width="21.7265625" style="1" customWidth="1"/>
    <col min="16077" max="16077" width="22.36328125" style="1" customWidth="1"/>
    <col min="16078" max="16078" width="1.26953125" style="1" customWidth="1"/>
    <col min="16079" max="16079" width="13.6328125" style="1" customWidth="1"/>
    <col min="16080" max="16080" width="8.7265625" style="1"/>
    <col min="16081" max="16081" width="8" style="1" customWidth="1"/>
    <col min="16082" max="16083" width="0" style="1" hidden="1" customWidth="1"/>
    <col min="16084" max="16084" width="1.81640625" style="1" customWidth="1"/>
    <col min="16085" max="16087" width="8.7265625" style="1"/>
    <col min="16088" max="16088" width="2.81640625" style="1" customWidth="1"/>
    <col min="16089" max="16384" width="8.7265625" style="1"/>
  </cols>
  <sheetData>
    <row r="1" spans="1:11" ht="48.4" customHeight="1" x14ac:dyDescent="0.25">
      <c r="A1" s="62" t="s">
        <v>78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20.149999999999999" customHeight="1" x14ac:dyDescent="0.25">
      <c r="A2" s="49"/>
      <c r="B2" s="49"/>
      <c r="C2" s="49"/>
      <c r="D2" s="49"/>
      <c r="E2" s="49"/>
      <c r="F2" s="49"/>
      <c r="G2" s="2"/>
      <c r="I2" s="2"/>
      <c r="K2" s="2"/>
    </row>
    <row r="3" spans="1:11" ht="20.149999999999999" customHeight="1" thickBot="1" x14ac:dyDescent="0.3">
      <c r="A3" s="63" t="s">
        <v>0</v>
      </c>
      <c r="B3" s="63"/>
      <c r="C3" s="63"/>
      <c r="D3" s="63"/>
      <c r="E3" s="63"/>
      <c r="F3" s="63"/>
      <c r="G3" s="3"/>
      <c r="I3" s="3"/>
      <c r="K3" s="3"/>
    </row>
    <row r="4" spans="1:11" ht="20.149999999999999" customHeight="1" thickBot="1" x14ac:dyDescent="0.3">
      <c r="A4" s="63" t="s">
        <v>1</v>
      </c>
      <c r="B4" s="63"/>
      <c r="C4" s="63"/>
      <c r="D4" s="63"/>
      <c r="E4" s="63"/>
      <c r="F4" s="63"/>
      <c r="G4" s="3"/>
      <c r="I4" s="50"/>
      <c r="K4" s="3"/>
    </row>
    <row r="5" spans="1:11" ht="20.149999999999999" customHeight="1" thickBot="1" x14ac:dyDescent="0.3">
      <c r="A5" s="63" t="s">
        <v>2</v>
      </c>
      <c r="B5" s="63"/>
      <c r="C5" s="63"/>
      <c r="D5" s="63"/>
      <c r="E5" s="63"/>
      <c r="F5" s="63"/>
      <c r="G5" s="3"/>
      <c r="I5" s="51"/>
      <c r="K5" s="3"/>
    </row>
    <row r="6" spans="1:11" ht="20.149999999999999" customHeight="1" x14ac:dyDescent="0.25">
      <c r="A6" s="64" t="s">
        <v>3</v>
      </c>
      <c r="B6" s="64"/>
      <c r="C6" s="64"/>
      <c r="D6" s="64"/>
      <c r="E6" s="64"/>
      <c r="F6" s="64"/>
      <c r="G6" s="4"/>
      <c r="I6" s="4"/>
      <c r="K6" s="4"/>
    </row>
    <row r="7" spans="1:11" ht="20.149999999999999" customHeight="1" x14ac:dyDescent="0.25">
      <c r="A7" s="4"/>
      <c r="B7" s="4"/>
      <c r="C7" s="61" t="s">
        <v>4</v>
      </c>
      <c r="D7" s="61"/>
      <c r="E7" s="61"/>
      <c r="F7" s="4"/>
      <c r="G7" s="4"/>
      <c r="I7" s="4"/>
      <c r="K7" s="4"/>
    </row>
    <row r="8" spans="1:11" ht="29.15" customHeight="1" x14ac:dyDescent="0.25">
      <c r="A8" s="71" t="s">
        <v>5</v>
      </c>
      <c r="B8" s="71"/>
      <c r="C8" s="71"/>
      <c r="D8" s="71"/>
      <c r="E8" s="71"/>
      <c r="F8" s="71"/>
      <c r="G8" s="71"/>
      <c r="H8" s="71"/>
      <c r="I8" s="71"/>
      <c r="J8" s="71"/>
      <c r="K8" s="71"/>
    </row>
    <row r="9" spans="1:11" ht="32.15" customHeight="1" thickBot="1" x14ac:dyDescent="0.3">
      <c r="A9" s="72" t="s">
        <v>6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1" ht="20.149999999999999" customHeight="1" thickBot="1" x14ac:dyDescent="0.3">
      <c r="A10" s="5" t="s">
        <v>7</v>
      </c>
      <c r="B10" s="73" t="s">
        <v>8</v>
      </c>
      <c r="C10" s="74"/>
      <c r="D10" s="74"/>
      <c r="E10" s="74"/>
      <c r="F10" s="74"/>
      <c r="G10" s="74"/>
      <c r="H10" s="74"/>
      <c r="I10" s="74"/>
      <c r="J10" s="74"/>
      <c r="K10" s="75"/>
    </row>
    <row r="11" spans="1:11" ht="20.149999999999999" customHeight="1" thickBot="1" x14ac:dyDescent="0.3">
      <c r="A11" s="6" t="s">
        <v>9</v>
      </c>
      <c r="B11" s="6" t="s">
        <v>79</v>
      </c>
      <c r="C11" s="76" t="s">
        <v>10</v>
      </c>
      <c r="D11" s="77"/>
      <c r="E11" s="77"/>
      <c r="F11" s="77"/>
      <c r="G11" s="78"/>
      <c r="I11" s="6" t="s">
        <v>11</v>
      </c>
      <c r="K11" s="6" t="s">
        <v>12</v>
      </c>
    </row>
    <row r="12" spans="1:11" ht="20.149999999999999" customHeight="1" thickBot="1" x14ac:dyDescent="0.35">
      <c r="C12" s="7" t="s">
        <v>13</v>
      </c>
      <c r="D12" s="79" t="s">
        <v>14</v>
      </c>
      <c r="E12" s="80"/>
      <c r="F12" s="80"/>
      <c r="G12" s="8"/>
      <c r="I12" s="4"/>
      <c r="K12" s="4"/>
    </row>
    <row r="13" spans="1:11" ht="20.149999999999999" customHeight="1" thickBot="1" x14ac:dyDescent="0.35">
      <c r="A13" s="5" t="s">
        <v>15</v>
      </c>
      <c r="B13" s="9">
        <v>3015232.4666784969</v>
      </c>
      <c r="C13" s="60">
        <f>+K47</f>
        <v>1</v>
      </c>
      <c r="D13" s="81"/>
      <c r="E13" s="82"/>
      <c r="F13" s="82"/>
      <c r="G13" s="83"/>
      <c r="H13" s="10"/>
      <c r="I13" s="11">
        <f>+K45</f>
        <v>0</v>
      </c>
      <c r="J13" s="10"/>
      <c r="K13" s="11">
        <f>+I13/12*60</f>
        <v>0</v>
      </c>
    </row>
    <row r="14" spans="1:11" ht="20.149999999999999" customHeight="1" x14ac:dyDescent="0.25">
      <c r="A14" s="4"/>
      <c r="B14" s="4"/>
      <c r="C14" s="12"/>
      <c r="D14" s="4"/>
      <c r="E14" s="4"/>
      <c r="F14" s="4"/>
      <c r="G14" s="12"/>
      <c r="I14" s="4"/>
      <c r="K14" s="4"/>
    </row>
    <row r="15" spans="1:11" ht="20.149999999999999" customHeight="1" x14ac:dyDescent="0.25">
      <c r="A15" s="71" t="s">
        <v>16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</row>
    <row r="16" spans="1:11" ht="20.149999999999999" customHeight="1" thickBot="1" x14ac:dyDescent="0.3">
      <c r="A16" s="4"/>
      <c r="B16" s="4"/>
      <c r="C16" s="4"/>
      <c r="D16" s="4"/>
      <c r="E16" s="4"/>
      <c r="F16" s="4"/>
      <c r="G16" s="4"/>
      <c r="I16" s="4"/>
      <c r="K16" s="4"/>
    </row>
    <row r="17" spans="1:11" ht="25" customHeight="1" thickBot="1" x14ac:dyDescent="0.3">
      <c r="A17" s="13" t="s">
        <v>9</v>
      </c>
      <c r="B17" s="65" t="s">
        <v>17</v>
      </c>
      <c r="C17" s="66"/>
      <c r="D17" s="66"/>
      <c r="E17" s="66"/>
      <c r="F17" s="67"/>
      <c r="G17" s="14" t="s">
        <v>18</v>
      </c>
      <c r="I17" s="15" t="s">
        <v>19</v>
      </c>
      <c r="K17" s="15" t="s">
        <v>20</v>
      </c>
    </row>
    <row r="18" spans="1:11" ht="20.149999999999999" customHeight="1" thickBot="1" x14ac:dyDescent="0.3">
      <c r="A18" s="5" t="s">
        <v>21</v>
      </c>
      <c r="B18" s="84"/>
      <c r="C18" s="61"/>
      <c r="D18" s="61"/>
      <c r="E18" s="61"/>
      <c r="F18" s="85"/>
      <c r="G18" s="59"/>
      <c r="I18" s="55">
        <f>+SUM(I23:I26)+I29</f>
        <v>33916.550000000003</v>
      </c>
      <c r="K18" s="18">
        <f>IFERROR(+G18*I18,"0")</f>
        <v>0</v>
      </c>
    </row>
    <row r="19" spans="1:11" ht="20.149999999999999" customHeight="1" thickBot="1" x14ac:dyDescent="0.3">
      <c r="A19" s="5" t="s">
        <v>22</v>
      </c>
      <c r="B19" s="68"/>
      <c r="C19" s="69"/>
      <c r="D19" s="69"/>
      <c r="E19" s="69"/>
      <c r="F19" s="70"/>
      <c r="G19" s="59"/>
      <c r="I19" s="55">
        <f>+I27+I30</f>
        <v>239410</v>
      </c>
      <c r="K19" s="18">
        <f>IFERROR(+G19*I19,"0")</f>
        <v>0</v>
      </c>
    </row>
    <row r="20" spans="1:11" ht="20.149999999999999" customHeight="1" thickBot="1" x14ac:dyDescent="0.3">
      <c r="I20" s="57"/>
    </row>
    <row r="21" spans="1:11" ht="27.75" customHeight="1" thickBot="1" x14ac:dyDescent="0.3">
      <c r="A21" s="13" t="s">
        <v>23</v>
      </c>
      <c r="B21" s="65" t="s">
        <v>24</v>
      </c>
      <c r="C21" s="66"/>
      <c r="D21" s="66"/>
      <c r="E21" s="66"/>
      <c r="F21" s="67"/>
      <c r="G21" s="14" t="s">
        <v>18</v>
      </c>
      <c r="I21" s="15" t="s">
        <v>19</v>
      </c>
      <c r="K21" s="15" t="s">
        <v>20</v>
      </c>
    </row>
    <row r="22" spans="1:11" ht="22.5" customHeight="1" thickBot="1" x14ac:dyDescent="0.3">
      <c r="A22" s="58" t="s">
        <v>25</v>
      </c>
      <c r="B22" s="84"/>
      <c r="C22" s="61"/>
      <c r="D22" s="61"/>
      <c r="E22" s="61"/>
      <c r="F22" s="85"/>
      <c r="G22" s="14"/>
      <c r="I22" s="15"/>
      <c r="K22" s="15"/>
    </row>
    <row r="23" spans="1:11" ht="20.149999999999999" customHeight="1" thickBot="1" x14ac:dyDescent="0.3">
      <c r="A23" s="5" t="s">
        <v>26</v>
      </c>
      <c r="B23" s="84"/>
      <c r="C23" s="61"/>
      <c r="D23" s="61"/>
      <c r="E23" s="61"/>
      <c r="F23" s="85"/>
      <c r="G23" s="59"/>
      <c r="I23" s="55">
        <v>7052.6799999999985</v>
      </c>
      <c r="K23" s="19">
        <f>IFERROR(+G23*I23,"0")</f>
        <v>0</v>
      </c>
    </row>
    <row r="24" spans="1:11" ht="20.149999999999999" customHeight="1" thickBot="1" x14ac:dyDescent="0.3">
      <c r="A24" s="5" t="s">
        <v>27</v>
      </c>
      <c r="B24" s="84"/>
      <c r="C24" s="61"/>
      <c r="D24" s="61"/>
      <c r="E24" s="61"/>
      <c r="F24" s="85"/>
      <c r="G24" s="59"/>
      <c r="I24" s="55">
        <v>10031.07</v>
      </c>
      <c r="K24" s="19">
        <f>IFERROR(+G24*I24,"0")</f>
        <v>0</v>
      </c>
    </row>
    <row r="25" spans="1:11" ht="20.149999999999999" customHeight="1" thickBot="1" x14ac:dyDescent="0.3">
      <c r="A25" s="5" t="s">
        <v>28</v>
      </c>
      <c r="B25" s="84"/>
      <c r="C25" s="61"/>
      <c r="D25" s="61"/>
      <c r="E25" s="61"/>
      <c r="F25" s="85"/>
      <c r="G25" s="59"/>
      <c r="I25" s="55">
        <v>1673.8000000000002</v>
      </c>
      <c r="K25" s="19">
        <f t="shared" ref="K25:K30" si="0">IFERROR(+G25*I25,"0")</f>
        <v>0</v>
      </c>
    </row>
    <row r="26" spans="1:11" ht="20.149999999999999" customHeight="1" thickBot="1" x14ac:dyDescent="0.3">
      <c r="A26" s="5" t="s">
        <v>29</v>
      </c>
      <c r="B26" s="84"/>
      <c r="C26" s="61"/>
      <c r="D26" s="61"/>
      <c r="E26" s="61"/>
      <c r="F26" s="85"/>
      <c r="G26" s="59"/>
      <c r="I26" s="55">
        <v>15032</v>
      </c>
      <c r="K26" s="19">
        <f t="shared" si="0"/>
        <v>0</v>
      </c>
    </row>
    <row r="27" spans="1:11" ht="20.149999999999999" customHeight="1" thickBot="1" x14ac:dyDescent="0.3">
      <c r="A27" s="5" t="s">
        <v>30</v>
      </c>
      <c r="B27" s="84"/>
      <c r="C27" s="61"/>
      <c r="D27" s="61"/>
      <c r="E27" s="61"/>
      <c r="F27" s="85"/>
      <c r="G27" s="59"/>
      <c r="I27" s="55">
        <v>228359</v>
      </c>
      <c r="K27" s="19">
        <f t="shared" si="0"/>
        <v>0</v>
      </c>
    </row>
    <row r="28" spans="1:11" ht="20.149999999999999" customHeight="1" thickBot="1" x14ac:dyDescent="0.3">
      <c r="A28" s="58" t="s">
        <v>31</v>
      </c>
      <c r="B28" s="84"/>
      <c r="C28" s="61"/>
      <c r="D28" s="61"/>
      <c r="E28" s="61"/>
      <c r="F28" s="85"/>
      <c r="G28" s="59"/>
      <c r="I28" s="55"/>
      <c r="K28" s="19"/>
    </row>
    <row r="29" spans="1:11" ht="20.149999999999999" customHeight="1" thickBot="1" x14ac:dyDescent="0.3">
      <c r="A29" s="5" t="s">
        <v>21</v>
      </c>
      <c r="B29" s="84"/>
      <c r="C29" s="61"/>
      <c r="D29" s="61"/>
      <c r="E29" s="61"/>
      <c r="F29" s="85"/>
      <c r="G29" s="59"/>
      <c r="I29" s="55">
        <v>127</v>
      </c>
      <c r="K29" s="19">
        <f t="shared" ref="K29" si="1">IFERROR(+G29*I29,"0")</f>
        <v>0</v>
      </c>
    </row>
    <row r="30" spans="1:11" ht="20.149999999999999" customHeight="1" thickBot="1" x14ac:dyDescent="0.3">
      <c r="A30" s="5" t="s">
        <v>22</v>
      </c>
      <c r="B30" s="68"/>
      <c r="C30" s="69"/>
      <c r="D30" s="69"/>
      <c r="E30" s="69"/>
      <c r="F30" s="70"/>
      <c r="G30" s="59"/>
      <c r="I30" s="55">
        <v>11051</v>
      </c>
      <c r="K30" s="19">
        <f t="shared" si="0"/>
        <v>0</v>
      </c>
    </row>
    <row r="31" spans="1:11" s="22" customFormat="1" ht="20.149999999999999" customHeight="1" thickBot="1" x14ac:dyDescent="0.3">
      <c r="A31" s="20"/>
      <c r="B31" s="20"/>
      <c r="C31" s="20"/>
      <c r="D31" s="20"/>
      <c r="E31" s="20"/>
      <c r="F31" s="20"/>
      <c r="G31" s="21"/>
      <c r="I31" s="56"/>
      <c r="K31" s="23"/>
    </row>
    <row r="32" spans="1:11" ht="22.5" customHeight="1" thickBot="1" x14ac:dyDescent="0.3">
      <c r="A32" s="13" t="s">
        <v>9</v>
      </c>
      <c r="B32" s="65" t="s">
        <v>32</v>
      </c>
      <c r="C32" s="66"/>
      <c r="D32" s="66"/>
      <c r="E32" s="66"/>
      <c r="F32" s="67"/>
      <c r="G32" s="14" t="s">
        <v>33</v>
      </c>
      <c r="I32" s="15" t="s">
        <v>34</v>
      </c>
      <c r="K32" s="15" t="s">
        <v>20</v>
      </c>
    </row>
    <row r="33" spans="1:11" ht="20.149999999999999" customHeight="1" thickBot="1" x14ac:dyDescent="0.3">
      <c r="A33" s="5" t="s">
        <v>35</v>
      </c>
      <c r="B33" s="84"/>
      <c r="C33" s="61"/>
      <c r="D33" s="61"/>
      <c r="E33" s="61"/>
      <c r="F33" s="85"/>
      <c r="G33" s="59"/>
      <c r="I33" s="17">
        <v>575</v>
      </c>
      <c r="K33" s="19">
        <f>IFERROR(+G33*I33,"0")</f>
        <v>0</v>
      </c>
    </row>
    <row r="34" spans="1:11" ht="20.149999999999999" customHeight="1" thickBot="1" x14ac:dyDescent="0.3">
      <c r="A34" s="5" t="s">
        <v>36</v>
      </c>
      <c r="B34" s="84"/>
      <c r="C34" s="61"/>
      <c r="D34" s="61"/>
      <c r="E34" s="61"/>
      <c r="F34" s="85"/>
      <c r="G34" s="59"/>
      <c r="I34" s="17">
        <v>0</v>
      </c>
      <c r="K34" s="19">
        <f>IFERROR(+G34*I34,"0")</f>
        <v>0</v>
      </c>
    </row>
    <row r="35" spans="1:11" ht="20.149999999999999" customHeight="1" thickBot="1" x14ac:dyDescent="0.3">
      <c r="A35" s="5" t="s">
        <v>37</v>
      </c>
      <c r="B35" s="68"/>
      <c r="C35" s="69"/>
      <c r="D35" s="69"/>
      <c r="E35" s="69"/>
      <c r="F35" s="70"/>
      <c r="G35" s="59"/>
      <c r="I35" s="17">
        <v>164</v>
      </c>
      <c r="K35" s="19">
        <f>IFERROR(+G35*I35,"0")</f>
        <v>0</v>
      </c>
    </row>
    <row r="36" spans="1:11" ht="29.15" customHeight="1" thickBot="1" x14ac:dyDescent="0.3">
      <c r="A36" s="24"/>
      <c r="B36" s="25"/>
      <c r="C36" s="25"/>
      <c r="D36" s="25"/>
      <c r="E36" s="25"/>
      <c r="F36" s="25"/>
      <c r="G36" s="26"/>
      <c r="I36" s="27"/>
      <c r="K36" s="28"/>
    </row>
    <row r="37" spans="1:11" ht="20.149999999999999" customHeight="1" thickBot="1" x14ac:dyDescent="0.3">
      <c r="A37" s="13" t="s">
        <v>9</v>
      </c>
      <c r="B37" s="65" t="s">
        <v>38</v>
      </c>
      <c r="C37" s="66"/>
      <c r="D37" s="66"/>
      <c r="E37" s="66"/>
      <c r="F37" s="67"/>
      <c r="G37" s="14" t="s">
        <v>33</v>
      </c>
      <c r="I37" s="15" t="s">
        <v>34</v>
      </c>
      <c r="K37" s="15" t="s">
        <v>20</v>
      </c>
    </row>
    <row r="38" spans="1:11" ht="20.149999999999999" customHeight="1" thickBot="1" x14ac:dyDescent="0.3">
      <c r="A38" s="29" t="s">
        <v>39</v>
      </c>
      <c r="B38" s="68"/>
      <c r="C38" s="69"/>
      <c r="D38" s="69"/>
      <c r="E38" s="69"/>
      <c r="F38" s="70"/>
      <c r="G38" s="59"/>
      <c r="I38" s="17">
        <v>173</v>
      </c>
      <c r="K38" s="19">
        <f>IFERROR(+G38*I38,"0")</f>
        <v>0</v>
      </c>
    </row>
    <row r="39" spans="1:11" ht="20.149999999999999" customHeight="1" thickBot="1" x14ac:dyDescent="0.3"/>
    <row r="40" spans="1:11" ht="20.149999999999999" customHeight="1" thickBot="1" x14ac:dyDescent="0.3">
      <c r="A40" s="13" t="s">
        <v>9</v>
      </c>
      <c r="B40" s="65" t="s">
        <v>40</v>
      </c>
      <c r="C40" s="66"/>
      <c r="D40" s="66"/>
      <c r="E40" s="66"/>
      <c r="F40" s="67"/>
      <c r="G40" s="15" t="s">
        <v>41</v>
      </c>
      <c r="I40" s="15" t="s">
        <v>42</v>
      </c>
      <c r="K40" s="15" t="s">
        <v>20</v>
      </c>
    </row>
    <row r="41" spans="1:11" ht="25" customHeight="1" thickBot="1" x14ac:dyDescent="0.3">
      <c r="A41" s="29" t="s">
        <v>43</v>
      </c>
      <c r="B41" s="68"/>
      <c r="C41" s="69"/>
      <c r="D41" s="69"/>
      <c r="E41" s="69"/>
      <c r="F41" s="70"/>
      <c r="G41" s="59"/>
      <c r="H41" s="1" t="s">
        <v>44</v>
      </c>
      <c r="I41" s="55">
        <v>32278.789999999994</v>
      </c>
      <c r="K41" s="19">
        <f>G41</f>
        <v>0</v>
      </c>
    </row>
    <row r="42" spans="1:11" ht="20.149999999999999" customHeight="1" thickBot="1" x14ac:dyDescent="0.3"/>
    <row r="43" spans="1:11" ht="20.149999999999999" customHeight="1" thickBot="1" x14ac:dyDescent="0.3">
      <c r="E43" s="73" t="s">
        <v>45</v>
      </c>
      <c r="F43" s="74"/>
      <c r="G43" s="74"/>
      <c r="H43" s="74"/>
      <c r="I43" s="75"/>
      <c r="K43" s="11">
        <f>+B13</f>
        <v>3015232.4666784969</v>
      </c>
    </row>
    <row r="44" spans="1:11" ht="20.149999999999999" customHeight="1" thickBot="1" x14ac:dyDescent="0.3">
      <c r="K44" s="30"/>
    </row>
    <row r="45" spans="1:11" ht="20.149999999999999" customHeight="1" thickBot="1" x14ac:dyDescent="0.3">
      <c r="E45" s="73" t="s">
        <v>46</v>
      </c>
      <c r="F45" s="74"/>
      <c r="G45" s="74"/>
      <c r="H45" s="74"/>
      <c r="I45" s="75"/>
      <c r="K45" s="11">
        <f>+K41+K38+SUM(K33:K35)+SUM(K23:K30)+SUM(K18:K19)</f>
        <v>0</v>
      </c>
    </row>
    <row r="46" spans="1:11" ht="20.149999999999999" customHeight="1" thickBot="1" x14ac:dyDescent="0.3"/>
    <row r="47" spans="1:11" ht="20.149999999999999" customHeight="1" thickBot="1" x14ac:dyDescent="0.3">
      <c r="E47" s="73" t="s">
        <v>8</v>
      </c>
      <c r="F47" s="74"/>
      <c r="G47" s="74"/>
      <c r="H47" s="74"/>
      <c r="I47" s="75"/>
      <c r="K47" s="31">
        <f>+(K45-K43)/K43*-1</f>
        <v>1</v>
      </c>
    </row>
    <row r="49" spans="1:11" ht="85.15" customHeight="1" x14ac:dyDescent="0.25"/>
    <row r="50" spans="1:11" ht="20.149999999999999" customHeight="1" x14ac:dyDescent="0.25">
      <c r="C50" s="61" t="s">
        <v>47</v>
      </c>
      <c r="D50" s="61"/>
      <c r="E50" s="61"/>
    </row>
    <row r="51" spans="1:11" ht="20.149999999999999" customHeight="1" thickBot="1" x14ac:dyDescent="0.3"/>
    <row r="52" spans="1:11" ht="26.5" customHeight="1" thickBot="1" x14ac:dyDescent="0.3">
      <c r="A52" s="88" t="s">
        <v>48</v>
      </c>
      <c r="B52" s="88"/>
      <c r="C52" s="88"/>
      <c r="D52" s="88"/>
      <c r="E52" s="88"/>
      <c r="F52" s="89" t="s">
        <v>49</v>
      </c>
      <c r="G52" s="90"/>
    </row>
    <row r="54" spans="1:11" ht="20.149999999999999" customHeight="1" x14ac:dyDescent="0.25">
      <c r="A54" s="32" t="s">
        <v>50</v>
      </c>
      <c r="B54" s="32"/>
      <c r="E54" s="32" t="s">
        <v>51</v>
      </c>
    </row>
    <row r="55" spans="1:11" ht="20.149999999999999" customHeight="1" x14ac:dyDescent="0.25">
      <c r="A55" s="52"/>
      <c r="B55" s="54"/>
      <c r="C55" s="54"/>
      <c r="E55" s="86"/>
      <c r="F55" s="86"/>
    </row>
    <row r="56" spans="1:11" ht="20.149999999999999" customHeight="1" thickBot="1" x14ac:dyDescent="0.3">
      <c r="A56" s="53"/>
      <c r="B56" s="54"/>
      <c r="C56" s="54"/>
      <c r="E56" s="87"/>
      <c r="F56" s="87"/>
    </row>
    <row r="58" spans="1:11" ht="69" customHeight="1" x14ac:dyDescent="0.25">
      <c r="A58" s="93" t="s">
        <v>52</v>
      </c>
      <c r="B58" s="93"/>
      <c r="C58" s="93"/>
      <c r="D58" s="93"/>
      <c r="E58" s="93"/>
      <c r="F58" s="93"/>
      <c r="G58" s="33"/>
      <c r="I58" s="33"/>
      <c r="K58" s="33"/>
    </row>
    <row r="59" spans="1:11" ht="47.15" customHeight="1" x14ac:dyDescent="0.3">
      <c r="A59" s="88" t="s">
        <v>53</v>
      </c>
      <c r="B59" s="88"/>
      <c r="C59" s="94"/>
      <c r="D59" s="94"/>
      <c r="E59" s="94"/>
      <c r="F59" s="94"/>
      <c r="G59" s="34"/>
      <c r="I59" s="34"/>
      <c r="K59" s="34"/>
    </row>
    <row r="60" spans="1:11" ht="20.149999999999999" customHeight="1" thickBot="1" x14ac:dyDescent="0.3"/>
    <row r="61" spans="1:11" ht="25" customHeight="1" x14ac:dyDescent="0.25">
      <c r="A61" s="35" t="s">
        <v>54</v>
      </c>
      <c r="B61" s="36" t="s">
        <v>55</v>
      </c>
      <c r="C61" s="36" t="s">
        <v>56</v>
      </c>
      <c r="D61" s="36" t="s">
        <v>57</v>
      </c>
      <c r="E61" s="36" t="s">
        <v>58</v>
      </c>
      <c r="F61" s="37" t="s">
        <v>59</v>
      </c>
      <c r="G61" s="38"/>
    </row>
    <row r="62" spans="1:11" ht="20.149999999999999" customHeight="1" x14ac:dyDescent="0.25">
      <c r="A62" s="39"/>
      <c r="B62" s="40"/>
      <c r="C62" s="40"/>
      <c r="D62" s="40"/>
      <c r="E62" s="40" t="s">
        <v>60</v>
      </c>
      <c r="F62" s="41" t="s">
        <v>61</v>
      </c>
      <c r="G62" s="38"/>
    </row>
    <row r="63" spans="1:11" ht="20.149999999999999" customHeight="1" x14ac:dyDescent="0.25">
      <c r="A63" s="39"/>
      <c r="B63" s="40"/>
      <c r="C63" s="40"/>
      <c r="D63" s="40"/>
      <c r="E63" s="40" t="s">
        <v>60</v>
      </c>
      <c r="F63" s="41" t="s">
        <v>61</v>
      </c>
      <c r="G63" s="38"/>
    </row>
    <row r="64" spans="1:11" ht="20.149999999999999" customHeight="1" x14ac:dyDescent="0.25">
      <c r="A64" s="39"/>
      <c r="B64" s="40"/>
      <c r="C64" s="40"/>
      <c r="D64" s="40"/>
      <c r="E64" s="40" t="s">
        <v>60</v>
      </c>
      <c r="F64" s="41" t="s">
        <v>61</v>
      </c>
      <c r="G64" s="38"/>
    </row>
    <row r="65" spans="1:7" ht="20.149999999999999" customHeight="1" x14ac:dyDescent="0.25">
      <c r="A65" s="39"/>
      <c r="B65" s="40"/>
      <c r="C65" s="40"/>
      <c r="D65" s="40"/>
      <c r="E65" s="40" t="s">
        <v>60</v>
      </c>
      <c r="F65" s="41" t="s">
        <v>61</v>
      </c>
      <c r="G65" s="38"/>
    </row>
    <row r="66" spans="1:7" ht="20.149999999999999" customHeight="1" x14ac:dyDescent="0.25">
      <c r="A66" s="39"/>
      <c r="B66" s="40"/>
      <c r="C66" s="40"/>
      <c r="D66" s="40"/>
      <c r="E66" s="40" t="s">
        <v>60</v>
      </c>
      <c r="F66" s="41" t="s">
        <v>61</v>
      </c>
      <c r="G66" s="38"/>
    </row>
    <row r="67" spans="1:7" ht="20.149999999999999" customHeight="1" x14ac:dyDescent="0.25">
      <c r="A67" s="39"/>
      <c r="B67" s="40"/>
      <c r="C67" s="40"/>
      <c r="D67" s="40"/>
      <c r="E67" s="40" t="s">
        <v>60</v>
      </c>
      <c r="F67" s="41" t="s">
        <v>61</v>
      </c>
      <c r="G67" s="38"/>
    </row>
    <row r="68" spans="1:7" ht="20.149999999999999" customHeight="1" x14ac:dyDescent="0.25">
      <c r="A68" s="39"/>
      <c r="B68" s="40"/>
      <c r="C68" s="40"/>
      <c r="D68" s="40"/>
      <c r="E68" s="40" t="s">
        <v>60</v>
      </c>
      <c r="F68" s="41" t="s">
        <v>61</v>
      </c>
      <c r="G68" s="38"/>
    </row>
    <row r="69" spans="1:7" ht="20.149999999999999" customHeight="1" thickBot="1" x14ac:dyDescent="0.3">
      <c r="A69" s="42"/>
      <c r="B69" s="43"/>
      <c r="C69" s="43"/>
      <c r="D69" s="43"/>
      <c r="E69" s="43" t="s">
        <v>60</v>
      </c>
      <c r="F69" s="44" t="s">
        <v>61</v>
      </c>
      <c r="G69" s="38"/>
    </row>
    <row r="70" spans="1:7" ht="20.149999999999999" customHeight="1" thickBot="1" x14ac:dyDescent="0.3">
      <c r="A70" s="45"/>
      <c r="B70" s="45"/>
      <c r="C70" s="45"/>
      <c r="D70" s="45"/>
      <c r="E70" s="45"/>
      <c r="F70" s="45"/>
      <c r="G70" s="46"/>
    </row>
    <row r="71" spans="1:7" ht="20.149999999999999" customHeight="1" thickBot="1" x14ac:dyDescent="0.3">
      <c r="A71" s="95" t="s">
        <v>62</v>
      </c>
      <c r="B71" s="96"/>
      <c r="C71" s="96"/>
      <c r="D71" s="96"/>
      <c r="E71" s="96"/>
      <c r="F71" s="97"/>
      <c r="G71" s="47" t="s">
        <v>63</v>
      </c>
    </row>
    <row r="72" spans="1:7" ht="20.149999999999999" customHeight="1" thickBot="1" x14ac:dyDescent="0.3">
      <c r="A72" s="95" t="s">
        <v>64</v>
      </c>
      <c r="B72" s="96"/>
      <c r="C72" s="96"/>
      <c r="D72" s="96"/>
      <c r="E72" s="96"/>
      <c r="F72" s="97"/>
      <c r="G72" s="47" t="s">
        <v>63</v>
      </c>
    </row>
    <row r="73" spans="1:7" ht="20.149999999999999" customHeight="1" thickBot="1" x14ac:dyDescent="0.3">
      <c r="A73" s="95" t="s">
        <v>65</v>
      </c>
      <c r="B73" s="96"/>
      <c r="C73" s="96"/>
      <c r="D73" s="96"/>
      <c r="E73" s="96"/>
      <c r="F73" s="97"/>
      <c r="G73" s="47" t="s">
        <v>63</v>
      </c>
    </row>
    <row r="74" spans="1:7" ht="20.149999999999999" customHeight="1" thickBot="1" x14ac:dyDescent="0.3">
      <c r="A74" s="95" t="s">
        <v>66</v>
      </c>
      <c r="B74" s="96"/>
      <c r="C74" s="96"/>
      <c r="D74" s="96"/>
      <c r="E74" s="96"/>
      <c r="F74" s="97"/>
      <c r="G74" s="47" t="s">
        <v>63</v>
      </c>
    </row>
    <row r="75" spans="1:7" ht="20.149999999999999" customHeight="1" thickBot="1" x14ac:dyDescent="0.3">
      <c r="A75" s="95" t="s">
        <v>67</v>
      </c>
      <c r="B75" s="96"/>
      <c r="C75" s="96"/>
      <c r="D75" s="96"/>
      <c r="E75" s="96"/>
      <c r="F75" s="97"/>
      <c r="G75" s="47" t="s">
        <v>63</v>
      </c>
    </row>
    <row r="76" spans="1:7" ht="20.149999999999999" customHeight="1" thickBot="1" x14ac:dyDescent="0.3">
      <c r="A76" s="95" t="s">
        <v>68</v>
      </c>
      <c r="B76" s="96"/>
      <c r="C76" s="96"/>
      <c r="D76" s="96"/>
      <c r="E76" s="96"/>
      <c r="F76" s="97"/>
      <c r="G76" s="47" t="s">
        <v>63</v>
      </c>
    </row>
    <row r="77" spans="1:7" ht="20.149999999999999" customHeight="1" thickBot="1" x14ac:dyDescent="0.3">
      <c r="A77" s="95" t="s">
        <v>69</v>
      </c>
      <c r="B77" s="96"/>
      <c r="C77" s="96"/>
      <c r="D77" s="96"/>
      <c r="E77" s="96"/>
      <c r="F77" s="97"/>
      <c r="G77" s="47" t="s">
        <v>63</v>
      </c>
    </row>
    <row r="78" spans="1:7" ht="20.149999999999999" customHeight="1" thickBot="1" x14ac:dyDescent="0.3">
      <c r="A78" s="95" t="s">
        <v>70</v>
      </c>
      <c r="B78" s="96"/>
      <c r="C78" s="96"/>
      <c r="D78" s="96"/>
      <c r="E78" s="96"/>
      <c r="F78" s="97"/>
      <c r="G78" s="47" t="s">
        <v>63</v>
      </c>
    </row>
    <row r="79" spans="1:7" ht="20.149999999999999" customHeight="1" thickBot="1" x14ac:dyDescent="0.3">
      <c r="A79" s="95" t="s">
        <v>71</v>
      </c>
      <c r="B79" s="96"/>
      <c r="C79" s="96"/>
      <c r="D79" s="96"/>
      <c r="E79" s="96"/>
      <c r="F79" s="97"/>
      <c r="G79" s="47" t="s">
        <v>63</v>
      </c>
    </row>
    <row r="80" spans="1:7" ht="20.149999999999999" customHeight="1" thickBot="1" x14ac:dyDescent="0.3">
      <c r="A80" s="45"/>
      <c r="B80" s="45"/>
      <c r="C80" s="45"/>
      <c r="D80" s="45"/>
      <c r="E80" s="45"/>
      <c r="F80" s="45"/>
      <c r="G80" s="45"/>
    </row>
    <row r="81" spans="1:7" ht="20.149999999999999" customHeight="1" thickBot="1" x14ac:dyDescent="0.3">
      <c r="A81" s="91" t="s">
        <v>72</v>
      </c>
      <c r="B81" s="92"/>
      <c r="C81" s="92"/>
      <c r="D81" s="92"/>
      <c r="E81" s="92"/>
      <c r="F81" s="92"/>
      <c r="G81" s="48" t="s">
        <v>73</v>
      </c>
    </row>
  </sheetData>
  <mergeCells count="37">
    <mergeCell ref="A81:F81"/>
    <mergeCell ref="A58:F58"/>
    <mergeCell ref="A59:F59"/>
    <mergeCell ref="A71:F71"/>
    <mergeCell ref="A72:F72"/>
    <mergeCell ref="A73:F73"/>
    <mergeCell ref="A74:F74"/>
    <mergeCell ref="A75:F75"/>
    <mergeCell ref="A76:F76"/>
    <mergeCell ref="A77:F77"/>
    <mergeCell ref="A78:F78"/>
    <mergeCell ref="A79:F79"/>
    <mergeCell ref="E55:F56"/>
    <mergeCell ref="E43:I43"/>
    <mergeCell ref="E45:I45"/>
    <mergeCell ref="E47:I47"/>
    <mergeCell ref="C50:E50"/>
    <mergeCell ref="A52:E52"/>
    <mergeCell ref="F52:G52"/>
    <mergeCell ref="B40:F41"/>
    <mergeCell ref="A8:K8"/>
    <mergeCell ref="A9:K9"/>
    <mergeCell ref="B10:K10"/>
    <mergeCell ref="C11:G11"/>
    <mergeCell ref="D12:F12"/>
    <mergeCell ref="D13:G13"/>
    <mergeCell ref="A15:K15"/>
    <mergeCell ref="B17:F19"/>
    <mergeCell ref="B32:F35"/>
    <mergeCell ref="B37:F38"/>
    <mergeCell ref="B21:F30"/>
    <mergeCell ref="C7:E7"/>
    <mergeCell ref="A1:K1"/>
    <mergeCell ref="A3:F3"/>
    <mergeCell ref="A4:F4"/>
    <mergeCell ref="A5:F5"/>
    <mergeCell ref="A6:F6"/>
  </mergeCells>
  <pageMargins left="0.70866141732283472" right="0.70866141732283472" top="0.8997222222222222" bottom="0.74803149606299213" header="0.31496062992125984" footer="0.31496062992125984"/>
  <pageSetup paperSize="8" scale="41" orientation="portrait" r:id="rId1"/>
  <headerFooter>
    <oddHeader>&amp;L&amp;G&amp;C&amp;9Servizio di Global Service di igiene ambientale del parco mezzi e degli impianti di Cotral Spa
CSA Allegato 12 – modello offerta economica&amp;RAsset Facility &amp; Energy Management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L81"/>
  <sheetViews>
    <sheetView showGridLines="0" tabSelected="1" zoomScale="70" zoomScaleNormal="70" zoomScalePageLayoutView="60" workbookViewId="0">
      <selection activeCell="V30" sqref="V30"/>
    </sheetView>
  </sheetViews>
  <sheetFormatPr defaultRowHeight="20.149999999999999" customHeight="1" x14ac:dyDescent="0.25"/>
  <cols>
    <col min="1" max="1" width="72.36328125" style="1" customWidth="1"/>
    <col min="2" max="2" width="49.26953125" style="1" customWidth="1"/>
    <col min="3" max="6" width="15.36328125" style="1" customWidth="1"/>
    <col min="7" max="7" width="16.26953125" style="1" customWidth="1"/>
    <col min="8" max="8" width="1.26953125" style="1" customWidth="1"/>
    <col min="9" max="9" width="37.08984375" style="1" customWidth="1"/>
    <col min="10" max="10" width="1.26953125" style="1" customWidth="1"/>
    <col min="11" max="11" width="38.08984375" style="1" customWidth="1"/>
    <col min="12" max="12" width="9.08984375" style="1" hidden="1" customWidth="1"/>
    <col min="13" max="13" width="5.36328125" style="1" customWidth="1"/>
    <col min="14" max="14" width="1.81640625" style="1" customWidth="1"/>
    <col min="15" max="15" width="15.6328125" style="1" customWidth="1"/>
    <col min="16" max="16" width="21.6328125" style="1" customWidth="1"/>
    <col min="17" max="17" width="8.7265625" style="1"/>
    <col min="18" max="18" width="2.81640625" style="1" customWidth="1"/>
    <col min="19" max="255" width="8.7265625" style="1"/>
    <col min="256" max="256" width="1.81640625" style="1" customWidth="1"/>
    <col min="257" max="257" width="16.36328125" style="1" customWidth="1"/>
    <col min="258" max="258" width="14" style="1" customWidth="1"/>
    <col min="259" max="259" width="29.26953125" style="1" customWidth="1"/>
    <col min="260" max="260" width="26" style="1" customWidth="1"/>
    <col min="261" max="261" width="43.26953125" style="1" customWidth="1"/>
    <col min="262" max="262" width="21.7265625" style="1" customWidth="1"/>
    <col min="263" max="263" width="22.36328125" style="1" customWidth="1"/>
    <col min="264" max="264" width="1.26953125" style="1" customWidth="1"/>
    <col min="265" max="265" width="13.6328125" style="1" customWidth="1"/>
    <col min="266" max="266" width="8.7265625" style="1"/>
    <col min="267" max="267" width="8" style="1" customWidth="1"/>
    <col min="268" max="269" width="0" style="1" hidden="1" customWidth="1"/>
    <col min="270" max="270" width="1.81640625" style="1" customWidth="1"/>
    <col min="271" max="273" width="8.7265625" style="1"/>
    <col min="274" max="274" width="2.81640625" style="1" customWidth="1"/>
    <col min="275" max="511" width="8.7265625" style="1"/>
    <col min="512" max="512" width="1.81640625" style="1" customWidth="1"/>
    <col min="513" max="513" width="16.36328125" style="1" customWidth="1"/>
    <col min="514" max="514" width="14" style="1" customWidth="1"/>
    <col min="515" max="515" width="29.26953125" style="1" customWidth="1"/>
    <col min="516" max="516" width="26" style="1" customWidth="1"/>
    <col min="517" max="517" width="43.26953125" style="1" customWidth="1"/>
    <col min="518" max="518" width="21.7265625" style="1" customWidth="1"/>
    <col min="519" max="519" width="22.36328125" style="1" customWidth="1"/>
    <col min="520" max="520" width="1.26953125" style="1" customWidth="1"/>
    <col min="521" max="521" width="13.6328125" style="1" customWidth="1"/>
    <col min="522" max="522" width="8.7265625" style="1"/>
    <col min="523" max="523" width="8" style="1" customWidth="1"/>
    <col min="524" max="525" width="0" style="1" hidden="1" customWidth="1"/>
    <col min="526" max="526" width="1.81640625" style="1" customWidth="1"/>
    <col min="527" max="529" width="8.7265625" style="1"/>
    <col min="530" max="530" width="2.81640625" style="1" customWidth="1"/>
    <col min="531" max="767" width="8.7265625" style="1"/>
    <col min="768" max="768" width="1.81640625" style="1" customWidth="1"/>
    <col min="769" max="769" width="16.36328125" style="1" customWidth="1"/>
    <col min="770" max="770" width="14" style="1" customWidth="1"/>
    <col min="771" max="771" width="29.26953125" style="1" customWidth="1"/>
    <col min="772" max="772" width="26" style="1" customWidth="1"/>
    <col min="773" max="773" width="43.26953125" style="1" customWidth="1"/>
    <col min="774" max="774" width="21.7265625" style="1" customWidth="1"/>
    <col min="775" max="775" width="22.36328125" style="1" customWidth="1"/>
    <col min="776" max="776" width="1.26953125" style="1" customWidth="1"/>
    <col min="777" max="777" width="13.6328125" style="1" customWidth="1"/>
    <col min="778" max="778" width="8.7265625" style="1"/>
    <col min="779" max="779" width="8" style="1" customWidth="1"/>
    <col min="780" max="781" width="0" style="1" hidden="1" customWidth="1"/>
    <col min="782" max="782" width="1.81640625" style="1" customWidth="1"/>
    <col min="783" max="785" width="8.7265625" style="1"/>
    <col min="786" max="786" width="2.81640625" style="1" customWidth="1"/>
    <col min="787" max="1023" width="8.7265625" style="1"/>
    <col min="1024" max="1024" width="1.81640625" style="1" customWidth="1"/>
    <col min="1025" max="1025" width="16.36328125" style="1" customWidth="1"/>
    <col min="1026" max="1026" width="14" style="1" customWidth="1"/>
    <col min="1027" max="1027" width="29.26953125" style="1" customWidth="1"/>
    <col min="1028" max="1028" width="26" style="1" customWidth="1"/>
    <col min="1029" max="1029" width="43.26953125" style="1" customWidth="1"/>
    <col min="1030" max="1030" width="21.7265625" style="1" customWidth="1"/>
    <col min="1031" max="1031" width="22.36328125" style="1" customWidth="1"/>
    <col min="1032" max="1032" width="1.26953125" style="1" customWidth="1"/>
    <col min="1033" max="1033" width="13.6328125" style="1" customWidth="1"/>
    <col min="1034" max="1034" width="8.7265625" style="1"/>
    <col min="1035" max="1035" width="8" style="1" customWidth="1"/>
    <col min="1036" max="1037" width="0" style="1" hidden="1" customWidth="1"/>
    <col min="1038" max="1038" width="1.81640625" style="1" customWidth="1"/>
    <col min="1039" max="1041" width="8.7265625" style="1"/>
    <col min="1042" max="1042" width="2.81640625" style="1" customWidth="1"/>
    <col min="1043" max="1279" width="8.7265625" style="1"/>
    <col min="1280" max="1280" width="1.81640625" style="1" customWidth="1"/>
    <col min="1281" max="1281" width="16.36328125" style="1" customWidth="1"/>
    <col min="1282" max="1282" width="14" style="1" customWidth="1"/>
    <col min="1283" max="1283" width="29.26953125" style="1" customWidth="1"/>
    <col min="1284" max="1284" width="26" style="1" customWidth="1"/>
    <col min="1285" max="1285" width="43.26953125" style="1" customWidth="1"/>
    <col min="1286" max="1286" width="21.7265625" style="1" customWidth="1"/>
    <col min="1287" max="1287" width="22.36328125" style="1" customWidth="1"/>
    <col min="1288" max="1288" width="1.26953125" style="1" customWidth="1"/>
    <col min="1289" max="1289" width="13.6328125" style="1" customWidth="1"/>
    <col min="1290" max="1290" width="8.7265625" style="1"/>
    <col min="1291" max="1291" width="8" style="1" customWidth="1"/>
    <col min="1292" max="1293" width="0" style="1" hidden="1" customWidth="1"/>
    <col min="1294" max="1294" width="1.81640625" style="1" customWidth="1"/>
    <col min="1295" max="1297" width="8.7265625" style="1"/>
    <col min="1298" max="1298" width="2.81640625" style="1" customWidth="1"/>
    <col min="1299" max="1535" width="8.7265625" style="1"/>
    <col min="1536" max="1536" width="1.81640625" style="1" customWidth="1"/>
    <col min="1537" max="1537" width="16.36328125" style="1" customWidth="1"/>
    <col min="1538" max="1538" width="14" style="1" customWidth="1"/>
    <col min="1539" max="1539" width="29.26953125" style="1" customWidth="1"/>
    <col min="1540" max="1540" width="26" style="1" customWidth="1"/>
    <col min="1541" max="1541" width="43.26953125" style="1" customWidth="1"/>
    <col min="1542" max="1542" width="21.7265625" style="1" customWidth="1"/>
    <col min="1543" max="1543" width="22.36328125" style="1" customWidth="1"/>
    <col min="1544" max="1544" width="1.26953125" style="1" customWidth="1"/>
    <col min="1545" max="1545" width="13.6328125" style="1" customWidth="1"/>
    <col min="1546" max="1546" width="8.7265625" style="1"/>
    <col min="1547" max="1547" width="8" style="1" customWidth="1"/>
    <col min="1548" max="1549" width="0" style="1" hidden="1" customWidth="1"/>
    <col min="1550" max="1550" width="1.81640625" style="1" customWidth="1"/>
    <col min="1551" max="1553" width="8.7265625" style="1"/>
    <col min="1554" max="1554" width="2.81640625" style="1" customWidth="1"/>
    <col min="1555" max="1791" width="8.7265625" style="1"/>
    <col min="1792" max="1792" width="1.81640625" style="1" customWidth="1"/>
    <col min="1793" max="1793" width="16.36328125" style="1" customWidth="1"/>
    <col min="1794" max="1794" width="14" style="1" customWidth="1"/>
    <col min="1795" max="1795" width="29.26953125" style="1" customWidth="1"/>
    <col min="1796" max="1796" width="26" style="1" customWidth="1"/>
    <col min="1797" max="1797" width="43.26953125" style="1" customWidth="1"/>
    <col min="1798" max="1798" width="21.7265625" style="1" customWidth="1"/>
    <col min="1799" max="1799" width="22.36328125" style="1" customWidth="1"/>
    <col min="1800" max="1800" width="1.26953125" style="1" customWidth="1"/>
    <col min="1801" max="1801" width="13.6328125" style="1" customWidth="1"/>
    <col min="1802" max="1802" width="8.7265625" style="1"/>
    <col min="1803" max="1803" width="8" style="1" customWidth="1"/>
    <col min="1804" max="1805" width="0" style="1" hidden="1" customWidth="1"/>
    <col min="1806" max="1806" width="1.81640625" style="1" customWidth="1"/>
    <col min="1807" max="1809" width="8.7265625" style="1"/>
    <col min="1810" max="1810" width="2.81640625" style="1" customWidth="1"/>
    <col min="1811" max="2047" width="8.7265625" style="1"/>
    <col min="2048" max="2048" width="1.81640625" style="1" customWidth="1"/>
    <col min="2049" max="2049" width="16.36328125" style="1" customWidth="1"/>
    <col min="2050" max="2050" width="14" style="1" customWidth="1"/>
    <col min="2051" max="2051" width="29.26953125" style="1" customWidth="1"/>
    <col min="2052" max="2052" width="26" style="1" customWidth="1"/>
    <col min="2053" max="2053" width="43.26953125" style="1" customWidth="1"/>
    <col min="2054" max="2054" width="21.7265625" style="1" customWidth="1"/>
    <col min="2055" max="2055" width="22.36328125" style="1" customWidth="1"/>
    <col min="2056" max="2056" width="1.26953125" style="1" customWidth="1"/>
    <col min="2057" max="2057" width="13.6328125" style="1" customWidth="1"/>
    <col min="2058" max="2058" width="8.7265625" style="1"/>
    <col min="2059" max="2059" width="8" style="1" customWidth="1"/>
    <col min="2060" max="2061" width="0" style="1" hidden="1" customWidth="1"/>
    <col min="2062" max="2062" width="1.81640625" style="1" customWidth="1"/>
    <col min="2063" max="2065" width="8.7265625" style="1"/>
    <col min="2066" max="2066" width="2.81640625" style="1" customWidth="1"/>
    <col min="2067" max="2303" width="8.7265625" style="1"/>
    <col min="2304" max="2304" width="1.81640625" style="1" customWidth="1"/>
    <col min="2305" max="2305" width="16.36328125" style="1" customWidth="1"/>
    <col min="2306" max="2306" width="14" style="1" customWidth="1"/>
    <col min="2307" max="2307" width="29.26953125" style="1" customWidth="1"/>
    <col min="2308" max="2308" width="26" style="1" customWidth="1"/>
    <col min="2309" max="2309" width="43.26953125" style="1" customWidth="1"/>
    <col min="2310" max="2310" width="21.7265625" style="1" customWidth="1"/>
    <col min="2311" max="2311" width="22.36328125" style="1" customWidth="1"/>
    <col min="2312" max="2312" width="1.26953125" style="1" customWidth="1"/>
    <col min="2313" max="2313" width="13.6328125" style="1" customWidth="1"/>
    <col min="2314" max="2314" width="8.7265625" style="1"/>
    <col min="2315" max="2315" width="8" style="1" customWidth="1"/>
    <col min="2316" max="2317" width="0" style="1" hidden="1" customWidth="1"/>
    <col min="2318" max="2318" width="1.81640625" style="1" customWidth="1"/>
    <col min="2319" max="2321" width="8.7265625" style="1"/>
    <col min="2322" max="2322" width="2.81640625" style="1" customWidth="1"/>
    <col min="2323" max="2559" width="8.7265625" style="1"/>
    <col min="2560" max="2560" width="1.81640625" style="1" customWidth="1"/>
    <col min="2561" max="2561" width="16.36328125" style="1" customWidth="1"/>
    <col min="2562" max="2562" width="14" style="1" customWidth="1"/>
    <col min="2563" max="2563" width="29.26953125" style="1" customWidth="1"/>
    <col min="2564" max="2564" width="26" style="1" customWidth="1"/>
    <col min="2565" max="2565" width="43.26953125" style="1" customWidth="1"/>
    <col min="2566" max="2566" width="21.7265625" style="1" customWidth="1"/>
    <col min="2567" max="2567" width="22.36328125" style="1" customWidth="1"/>
    <col min="2568" max="2568" width="1.26953125" style="1" customWidth="1"/>
    <col min="2569" max="2569" width="13.6328125" style="1" customWidth="1"/>
    <col min="2570" max="2570" width="8.7265625" style="1"/>
    <col min="2571" max="2571" width="8" style="1" customWidth="1"/>
    <col min="2572" max="2573" width="0" style="1" hidden="1" customWidth="1"/>
    <col min="2574" max="2574" width="1.81640625" style="1" customWidth="1"/>
    <col min="2575" max="2577" width="8.7265625" style="1"/>
    <col min="2578" max="2578" width="2.81640625" style="1" customWidth="1"/>
    <col min="2579" max="2815" width="8.7265625" style="1"/>
    <col min="2816" max="2816" width="1.81640625" style="1" customWidth="1"/>
    <col min="2817" max="2817" width="16.36328125" style="1" customWidth="1"/>
    <col min="2818" max="2818" width="14" style="1" customWidth="1"/>
    <col min="2819" max="2819" width="29.26953125" style="1" customWidth="1"/>
    <col min="2820" max="2820" width="26" style="1" customWidth="1"/>
    <col min="2821" max="2821" width="43.26953125" style="1" customWidth="1"/>
    <col min="2822" max="2822" width="21.7265625" style="1" customWidth="1"/>
    <col min="2823" max="2823" width="22.36328125" style="1" customWidth="1"/>
    <col min="2824" max="2824" width="1.26953125" style="1" customWidth="1"/>
    <col min="2825" max="2825" width="13.6328125" style="1" customWidth="1"/>
    <col min="2826" max="2826" width="8.7265625" style="1"/>
    <col min="2827" max="2827" width="8" style="1" customWidth="1"/>
    <col min="2828" max="2829" width="0" style="1" hidden="1" customWidth="1"/>
    <col min="2830" max="2830" width="1.81640625" style="1" customWidth="1"/>
    <col min="2831" max="2833" width="8.7265625" style="1"/>
    <col min="2834" max="2834" width="2.81640625" style="1" customWidth="1"/>
    <col min="2835" max="3071" width="8.7265625" style="1"/>
    <col min="3072" max="3072" width="1.81640625" style="1" customWidth="1"/>
    <col min="3073" max="3073" width="16.36328125" style="1" customWidth="1"/>
    <col min="3074" max="3074" width="14" style="1" customWidth="1"/>
    <col min="3075" max="3075" width="29.26953125" style="1" customWidth="1"/>
    <col min="3076" max="3076" width="26" style="1" customWidth="1"/>
    <col min="3077" max="3077" width="43.26953125" style="1" customWidth="1"/>
    <col min="3078" max="3078" width="21.7265625" style="1" customWidth="1"/>
    <col min="3079" max="3079" width="22.36328125" style="1" customWidth="1"/>
    <col min="3080" max="3080" width="1.26953125" style="1" customWidth="1"/>
    <col min="3081" max="3081" width="13.6328125" style="1" customWidth="1"/>
    <col min="3082" max="3082" width="8.7265625" style="1"/>
    <col min="3083" max="3083" width="8" style="1" customWidth="1"/>
    <col min="3084" max="3085" width="0" style="1" hidden="1" customWidth="1"/>
    <col min="3086" max="3086" width="1.81640625" style="1" customWidth="1"/>
    <col min="3087" max="3089" width="8.7265625" style="1"/>
    <col min="3090" max="3090" width="2.81640625" style="1" customWidth="1"/>
    <col min="3091" max="3327" width="8.7265625" style="1"/>
    <col min="3328" max="3328" width="1.81640625" style="1" customWidth="1"/>
    <col min="3329" max="3329" width="16.36328125" style="1" customWidth="1"/>
    <col min="3330" max="3330" width="14" style="1" customWidth="1"/>
    <col min="3331" max="3331" width="29.26953125" style="1" customWidth="1"/>
    <col min="3332" max="3332" width="26" style="1" customWidth="1"/>
    <col min="3333" max="3333" width="43.26953125" style="1" customWidth="1"/>
    <col min="3334" max="3334" width="21.7265625" style="1" customWidth="1"/>
    <col min="3335" max="3335" width="22.36328125" style="1" customWidth="1"/>
    <col min="3336" max="3336" width="1.26953125" style="1" customWidth="1"/>
    <col min="3337" max="3337" width="13.6328125" style="1" customWidth="1"/>
    <col min="3338" max="3338" width="8.7265625" style="1"/>
    <col min="3339" max="3339" width="8" style="1" customWidth="1"/>
    <col min="3340" max="3341" width="0" style="1" hidden="1" customWidth="1"/>
    <col min="3342" max="3342" width="1.81640625" style="1" customWidth="1"/>
    <col min="3343" max="3345" width="8.7265625" style="1"/>
    <col min="3346" max="3346" width="2.81640625" style="1" customWidth="1"/>
    <col min="3347" max="3583" width="8.7265625" style="1"/>
    <col min="3584" max="3584" width="1.81640625" style="1" customWidth="1"/>
    <col min="3585" max="3585" width="16.36328125" style="1" customWidth="1"/>
    <col min="3586" max="3586" width="14" style="1" customWidth="1"/>
    <col min="3587" max="3587" width="29.26953125" style="1" customWidth="1"/>
    <col min="3588" max="3588" width="26" style="1" customWidth="1"/>
    <col min="3589" max="3589" width="43.26953125" style="1" customWidth="1"/>
    <col min="3590" max="3590" width="21.7265625" style="1" customWidth="1"/>
    <col min="3591" max="3591" width="22.36328125" style="1" customWidth="1"/>
    <col min="3592" max="3592" width="1.26953125" style="1" customWidth="1"/>
    <col min="3593" max="3593" width="13.6328125" style="1" customWidth="1"/>
    <col min="3594" max="3594" width="8.7265625" style="1"/>
    <col min="3595" max="3595" width="8" style="1" customWidth="1"/>
    <col min="3596" max="3597" width="0" style="1" hidden="1" customWidth="1"/>
    <col min="3598" max="3598" width="1.81640625" style="1" customWidth="1"/>
    <col min="3599" max="3601" width="8.7265625" style="1"/>
    <col min="3602" max="3602" width="2.81640625" style="1" customWidth="1"/>
    <col min="3603" max="3839" width="8.7265625" style="1"/>
    <col min="3840" max="3840" width="1.81640625" style="1" customWidth="1"/>
    <col min="3841" max="3841" width="16.36328125" style="1" customWidth="1"/>
    <col min="3842" max="3842" width="14" style="1" customWidth="1"/>
    <col min="3843" max="3843" width="29.26953125" style="1" customWidth="1"/>
    <col min="3844" max="3844" width="26" style="1" customWidth="1"/>
    <col min="3845" max="3845" width="43.26953125" style="1" customWidth="1"/>
    <col min="3846" max="3846" width="21.7265625" style="1" customWidth="1"/>
    <col min="3847" max="3847" width="22.36328125" style="1" customWidth="1"/>
    <col min="3848" max="3848" width="1.26953125" style="1" customWidth="1"/>
    <col min="3849" max="3849" width="13.6328125" style="1" customWidth="1"/>
    <col min="3850" max="3850" width="8.7265625" style="1"/>
    <col min="3851" max="3851" width="8" style="1" customWidth="1"/>
    <col min="3852" max="3853" width="0" style="1" hidden="1" customWidth="1"/>
    <col min="3854" max="3854" width="1.81640625" style="1" customWidth="1"/>
    <col min="3855" max="3857" width="8.7265625" style="1"/>
    <col min="3858" max="3858" width="2.81640625" style="1" customWidth="1"/>
    <col min="3859" max="4095" width="8.7265625" style="1"/>
    <col min="4096" max="4096" width="1.81640625" style="1" customWidth="1"/>
    <col min="4097" max="4097" width="16.36328125" style="1" customWidth="1"/>
    <col min="4098" max="4098" width="14" style="1" customWidth="1"/>
    <col min="4099" max="4099" width="29.26953125" style="1" customWidth="1"/>
    <col min="4100" max="4100" width="26" style="1" customWidth="1"/>
    <col min="4101" max="4101" width="43.26953125" style="1" customWidth="1"/>
    <col min="4102" max="4102" width="21.7265625" style="1" customWidth="1"/>
    <col min="4103" max="4103" width="22.36328125" style="1" customWidth="1"/>
    <col min="4104" max="4104" width="1.26953125" style="1" customWidth="1"/>
    <col min="4105" max="4105" width="13.6328125" style="1" customWidth="1"/>
    <col min="4106" max="4106" width="8.7265625" style="1"/>
    <col min="4107" max="4107" width="8" style="1" customWidth="1"/>
    <col min="4108" max="4109" width="0" style="1" hidden="1" customWidth="1"/>
    <col min="4110" max="4110" width="1.81640625" style="1" customWidth="1"/>
    <col min="4111" max="4113" width="8.7265625" style="1"/>
    <col min="4114" max="4114" width="2.81640625" style="1" customWidth="1"/>
    <col min="4115" max="4351" width="8.7265625" style="1"/>
    <col min="4352" max="4352" width="1.81640625" style="1" customWidth="1"/>
    <col min="4353" max="4353" width="16.36328125" style="1" customWidth="1"/>
    <col min="4354" max="4354" width="14" style="1" customWidth="1"/>
    <col min="4355" max="4355" width="29.26953125" style="1" customWidth="1"/>
    <col min="4356" max="4356" width="26" style="1" customWidth="1"/>
    <col min="4357" max="4357" width="43.26953125" style="1" customWidth="1"/>
    <col min="4358" max="4358" width="21.7265625" style="1" customWidth="1"/>
    <col min="4359" max="4359" width="22.36328125" style="1" customWidth="1"/>
    <col min="4360" max="4360" width="1.26953125" style="1" customWidth="1"/>
    <col min="4361" max="4361" width="13.6328125" style="1" customWidth="1"/>
    <col min="4362" max="4362" width="8.7265625" style="1"/>
    <col min="4363" max="4363" width="8" style="1" customWidth="1"/>
    <col min="4364" max="4365" width="0" style="1" hidden="1" customWidth="1"/>
    <col min="4366" max="4366" width="1.81640625" style="1" customWidth="1"/>
    <col min="4367" max="4369" width="8.7265625" style="1"/>
    <col min="4370" max="4370" width="2.81640625" style="1" customWidth="1"/>
    <col min="4371" max="4607" width="8.7265625" style="1"/>
    <col min="4608" max="4608" width="1.81640625" style="1" customWidth="1"/>
    <col min="4609" max="4609" width="16.36328125" style="1" customWidth="1"/>
    <col min="4610" max="4610" width="14" style="1" customWidth="1"/>
    <col min="4611" max="4611" width="29.26953125" style="1" customWidth="1"/>
    <col min="4612" max="4612" width="26" style="1" customWidth="1"/>
    <col min="4613" max="4613" width="43.26953125" style="1" customWidth="1"/>
    <col min="4614" max="4614" width="21.7265625" style="1" customWidth="1"/>
    <col min="4615" max="4615" width="22.36328125" style="1" customWidth="1"/>
    <col min="4616" max="4616" width="1.26953125" style="1" customWidth="1"/>
    <col min="4617" max="4617" width="13.6328125" style="1" customWidth="1"/>
    <col min="4618" max="4618" width="8.7265625" style="1"/>
    <col min="4619" max="4619" width="8" style="1" customWidth="1"/>
    <col min="4620" max="4621" width="0" style="1" hidden="1" customWidth="1"/>
    <col min="4622" max="4622" width="1.81640625" style="1" customWidth="1"/>
    <col min="4623" max="4625" width="8.7265625" style="1"/>
    <col min="4626" max="4626" width="2.81640625" style="1" customWidth="1"/>
    <col min="4627" max="4863" width="8.7265625" style="1"/>
    <col min="4864" max="4864" width="1.81640625" style="1" customWidth="1"/>
    <col min="4865" max="4865" width="16.36328125" style="1" customWidth="1"/>
    <col min="4866" max="4866" width="14" style="1" customWidth="1"/>
    <col min="4867" max="4867" width="29.26953125" style="1" customWidth="1"/>
    <col min="4868" max="4868" width="26" style="1" customWidth="1"/>
    <col min="4869" max="4869" width="43.26953125" style="1" customWidth="1"/>
    <col min="4870" max="4870" width="21.7265625" style="1" customWidth="1"/>
    <col min="4871" max="4871" width="22.36328125" style="1" customWidth="1"/>
    <col min="4872" max="4872" width="1.26953125" style="1" customWidth="1"/>
    <col min="4873" max="4873" width="13.6328125" style="1" customWidth="1"/>
    <col min="4874" max="4874" width="8.7265625" style="1"/>
    <col min="4875" max="4875" width="8" style="1" customWidth="1"/>
    <col min="4876" max="4877" width="0" style="1" hidden="1" customWidth="1"/>
    <col min="4878" max="4878" width="1.81640625" style="1" customWidth="1"/>
    <col min="4879" max="4881" width="8.7265625" style="1"/>
    <col min="4882" max="4882" width="2.81640625" style="1" customWidth="1"/>
    <col min="4883" max="5119" width="8.7265625" style="1"/>
    <col min="5120" max="5120" width="1.81640625" style="1" customWidth="1"/>
    <col min="5121" max="5121" width="16.36328125" style="1" customWidth="1"/>
    <col min="5122" max="5122" width="14" style="1" customWidth="1"/>
    <col min="5123" max="5123" width="29.26953125" style="1" customWidth="1"/>
    <col min="5124" max="5124" width="26" style="1" customWidth="1"/>
    <col min="5125" max="5125" width="43.26953125" style="1" customWidth="1"/>
    <col min="5126" max="5126" width="21.7265625" style="1" customWidth="1"/>
    <col min="5127" max="5127" width="22.36328125" style="1" customWidth="1"/>
    <col min="5128" max="5128" width="1.26953125" style="1" customWidth="1"/>
    <col min="5129" max="5129" width="13.6328125" style="1" customWidth="1"/>
    <col min="5130" max="5130" width="8.7265625" style="1"/>
    <col min="5131" max="5131" width="8" style="1" customWidth="1"/>
    <col min="5132" max="5133" width="0" style="1" hidden="1" customWidth="1"/>
    <col min="5134" max="5134" width="1.81640625" style="1" customWidth="1"/>
    <col min="5135" max="5137" width="8.7265625" style="1"/>
    <col min="5138" max="5138" width="2.81640625" style="1" customWidth="1"/>
    <col min="5139" max="5375" width="8.7265625" style="1"/>
    <col min="5376" max="5376" width="1.81640625" style="1" customWidth="1"/>
    <col min="5377" max="5377" width="16.36328125" style="1" customWidth="1"/>
    <col min="5378" max="5378" width="14" style="1" customWidth="1"/>
    <col min="5379" max="5379" width="29.26953125" style="1" customWidth="1"/>
    <col min="5380" max="5380" width="26" style="1" customWidth="1"/>
    <col min="5381" max="5381" width="43.26953125" style="1" customWidth="1"/>
    <col min="5382" max="5382" width="21.7265625" style="1" customWidth="1"/>
    <col min="5383" max="5383" width="22.36328125" style="1" customWidth="1"/>
    <col min="5384" max="5384" width="1.26953125" style="1" customWidth="1"/>
    <col min="5385" max="5385" width="13.6328125" style="1" customWidth="1"/>
    <col min="5386" max="5386" width="8.7265625" style="1"/>
    <col min="5387" max="5387" width="8" style="1" customWidth="1"/>
    <col min="5388" max="5389" width="0" style="1" hidden="1" customWidth="1"/>
    <col min="5390" max="5390" width="1.81640625" style="1" customWidth="1"/>
    <col min="5391" max="5393" width="8.7265625" style="1"/>
    <col min="5394" max="5394" width="2.81640625" style="1" customWidth="1"/>
    <col min="5395" max="5631" width="8.7265625" style="1"/>
    <col min="5632" max="5632" width="1.81640625" style="1" customWidth="1"/>
    <col min="5633" max="5633" width="16.36328125" style="1" customWidth="1"/>
    <col min="5634" max="5634" width="14" style="1" customWidth="1"/>
    <col min="5635" max="5635" width="29.26953125" style="1" customWidth="1"/>
    <col min="5636" max="5636" width="26" style="1" customWidth="1"/>
    <col min="5637" max="5637" width="43.26953125" style="1" customWidth="1"/>
    <col min="5638" max="5638" width="21.7265625" style="1" customWidth="1"/>
    <col min="5639" max="5639" width="22.36328125" style="1" customWidth="1"/>
    <col min="5640" max="5640" width="1.26953125" style="1" customWidth="1"/>
    <col min="5641" max="5641" width="13.6328125" style="1" customWidth="1"/>
    <col min="5642" max="5642" width="8.7265625" style="1"/>
    <col min="5643" max="5643" width="8" style="1" customWidth="1"/>
    <col min="5644" max="5645" width="0" style="1" hidden="1" customWidth="1"/>
    <col min="5646" max="5646" width="1.81640625" style="1" customWidth="1"/>
    <col min="5647" max="5649" width="8.7265625" style="1"/>
    <col min="5650" max="5650" width="2.81640625" style="1" customWidth="1"/>
    <col min="5651" max="5887" width="8.7265625" style="1"/>
    <col min="5888" max="5888" width="1.81640625" style="1" customWidth="1"/>
    <col min="5889" max="5889" width="16.36328125" style="1" customWidth="1"/>
    <col min="5890" max="5890" width="14" style="1" customWidth="1"/>
    <col min="5891" max="5891" width="29.26953125" style="1" customWidth="1"/>
    <col min="5892" max="5892" width="26" style="1" customWidth="1"/>
    <col min="5893" max="5893" width="43.26953125" style="1" customWidth="1"/>
    <col min="5894" max="5894" width="21.7265625" style="1" customWidth="1"/>
    <col min="5895" max="5895" width="22.36328125" style="1" customWidth="1"/>
    <col min="5896" max="5896" width="1.26953125" style="1" customWidth="1"/>
    <col min="5897" max="5897" width="13.6328125" style="1" customWidth="1"/>
    <col min="5898" max="5898" width="8.7265625" style="1"/>
    <col min="5899" max="5899" width="8" style="1" customWidth="1"/>
    <col min="5900" max="5901" width="0" style="1" hidden="1" customWidth="1"/>
    <col min="5902" max="5902" width="1.81640625" style="1" customWidth="1"/>
    <col min="5903" max="5905" width="8.7265625" style="1"/>
    <col min="5906" max="5906" width="2.81640625" style="1" customWidth="1"/>
    <col min="5907" max="6143" width="8.7265625" style="1"/>
    <col min="6144" max="6144" width="1.81640625" style="1" customWidth="1"/>
    <col min="6145" max="6145" width="16.36328125" style="1" customWidth="1"/>
    <col min="6146" max="6146" width="14" style="1" customWidth="1"/>
    <col min="6147" max="6147" width="29.26953125" style="1" customWidth="1"/>
    <col min="6148" max="6148" width="26" style="1" customWidth="1"/>
    <col min="6149" max="6149" width="43.26953125" style="1" customWidth="1"/>
    <col min="6150" max="6150" width="21.7265625" style="1" customWidth="1"/>
    <col min="6151" max="6151" width="22.36328125" style="1" customWidth="1"/>
    <col min="6152" max="6152" width="1.26953125" style="1" customWidth="1"/>
    <col min="6153" max="6153" width="13.6328125" style="1" customWidth="1"/>
    <col min="6154" max="6154" width="8.7265625" style="1"/>
    <col min="6155" max="6155" width="8" style="1" customWidth="1"/>
    <col min="6156" max="6157" width="0" style="1" hidden="1" customWidth="1"/>
    <col min="6158" max="6158" width="1.81640625" style="1" customWidth="1"/>
    <col min="6159" max="6161" width="8.7265625" style="1"/>
    <col min="6162" max="6162" width="2.81640625" style="1" customWidth="1"/>
    <col min="6163" max="6399" width="8.7265625" style="1"/>
    <col min="6400" max="6400" width="1.81640625" style="1" customWidth="1"/>
    <col min="6401" max="6401" width="16.36328125" style="1" customWidth="1"/>
    <col min="6402" max="6402" width="14" style="1" customWidth="1"/>
    <col min="6403" max="6403" width="29.26953125" style="1" customWidth="1"/>
    <col min="6404" max="6404" width="26" style="1" customWidth="1"/>
    <col min="6405" max="6405" width="43.26953125" style="1" customWidth="1"/>
    <col min="6406" max="6406" width="21.7265625" style="1" customWidth="1"/>
    <col min="6407" max="6407" width="22.36328125" style="1" customWidth="1"/>
    <col min="6408" max="6408" width="1.26953125" style="1" customWidth="1"/>
    <col min="6409" max="6409" width="13.6328125" style="1" customWidth="1"/>
    <col min="6410" max="6410" width="8.7265625" style="1"/>
    <col min="6411" max="6411" width="8" style="1" customWidth="1"/>
    <col min="6412" max="6413" width="0" style="1" hidden="1" customWidth="1"/>
    <col min="6414" max="6414" width="1.81640625" style="1" customWidth="1"/>
    <col min="6415" max="6417" width="8.7265625" style="1"/>
    <col min="6418" max="6418" width="2.81640625" style="1" customWidth="1"/>
    <col min="6419" max="6655" width="8.7265625" style="1"/>
    <col min="6656" max="6656" width="1.81640625" style="1" customWidth="1"/>
    <col min="6657" max="6657" width="16.36328125" style="1" customWidth="1"/>
    <col min="6658" max="6658" width="14" style="1" customWidth="1"/>
    <col min="6659" max="6659" width="29.26953125" style="1" customWidth="1"/>
    <col min="6660" max="6660" width="26" style="1" customWidth="1"/>
    <col min="6661" max="6661" width="43.26953125" style="1" customWidth="1"/>
    <col min="6662" max="6662" width="21.7265625" style="1" customWidth="1"/>
    <col min="6663" max="6663" width="22.36328125" style="1" customWidth="1"/>
    <col min="6664" max="6664" width="1.26953125" style="1" customWidth="1"/>
    <col min="6665" max="6665" width="13.6328125" style="1" customWidth="1"/>
    <col min="6666" max="6666" width="8.7265625" style="1"/>
    <col min="6667" max="6667" width="8" style="1" customWidth="1"/>
    <col min="6668" max="6669" width="0" style="1" hidden="1" customWidth="1"/>
    <col min="6670" max="6670" width="1.81640625" style="1" customWidth="1"/>
    <col min="6671" max="6673" width="8.7265625" style="1"/>
    <col min="6674" max="6674" width="2.81640625" style="1" customWidth="1"/>
    <col min="6675" max="6911" width="8.7265625" style="1"/>
    <col min="6912" max="6912" width="1.81640625" style="1" customWidth="1"/>
    <col min="6913" max="6913" width="16.36328125" style="1" customWidth="1"/>
    <col min="6914" max="6914" width="14" style="1" customWidth="1"/>
    <col min="6915" max="6915" width="29.26953125" style="1" customWidth="1"/>
    <col min="6916" max="6916" width="26" style="1" customWidth="1"/>
    <col min="6917" max="6917" width="43.26953125" style="1" customWidth="1"/>
    <col min="6918" max="6918" width="21.7265625" style="1" customWidth="1"/>
    <col min="6919" max="6919" width="22.36328125" style="1" customWidth="1"/>
    <col min="6920" max="6920" width="1.26953125" style="1" customWidth="1"/>
    <col min="6921" max="6921" width="13.6328125" style="1" customWidth="1"/>
    <col min="6922" max="6922" width="8.7265625" style="1"/>
    <col min="6923" max="6923" width="8" style="1" customWidth="1"/>
    <col min="6924" max="6925" width="0" style="1" hidden="1" customWidth="1"/>
    <col min="6926" max="6926" width="1.81640625" style="1" customWidth="1"/>
    <col min="6927" max="6929" width="8.7265625" style="1"/>
    <col min="6930" max="6930" width="2.81640625" style="1" customWidth="1"/>
    <col min="6931" max="7167" width="8.7265625" style="1"/>
    <col min="7168" max="7168" width="1.81640625" style="1" customWidth="1"/>
    <col min="7169" max="7169" width="16.36328125" style="1" customWidth="1"/>
    <col min="7170" max="7170" width="14" style="1" customWidth="1"/>
    <col min="7171" max="7171" width="29.26953125" style="1" customWidth="1"/>
    <col min="7172" max="7172" width="26" style="1" customWidth="1"/>
    <col min="7173" max="7173" width="43.26953125" style="1" customWidth="1"/>
    <col min="7174" max="7174" width="21.7265625" style="1" customWidth="1"/>
    <col min="7175" max="7175" width="22.36328125" style="1" customWidth="1"/>
    <col min="7176" max="7176" width="1.26953125" style="1" customWidth="1"/>
    <col min="7177" max="7177" width="13.6328125" style="1" customWidth="1"/>
    <col min="7178" max="7178" width="8.7265625" style="1"/>
    <col min="7179" max="7179" width="8" style="1" customWidth="1"/>
    <col min="7180" max="7181" width="0" style="1" hidden="1" customWidth="1"/>
    <col min="7182" max="7182" width="1.81640625" style="1" customWidth="1"/>
    <col min="7183" max="7185" width="8.7265625" style="1"/>
    <col min="7186" max="7186" width="2.81640625" style="1" customWidth="1"/>
    <col min="7187" max="7423" width="8.7265625" style="1"/>
    <col min="7424" max="7424" width="1.81640625" style="1" customWidth="1"/>
    <col min="7425" max="7425" width="16.36328125" style="1" customWidth="1"/>
    <col min="7426" max="7426" width="14" style="1" customWidth="1"/>
    <col min="7427" max="7427" width="29.26953125" style="1" customWidth="1"/>
    <col min="7428" max="7428" width="26" style="1" customWidth="1"/>
    <col min="7429" max="7429" width="43.26953125" style="1" customWidth="1"/>
    <col min="7430" max="7430" width="21.7265625" style="1" customWidth="1"/>
    <col min="7431" max="7431" width="22.36328125" style="1" customWidth="1"/>
    <col min="7432" max="7432" width="1.26953125" style="1" customWidth="1"/>
    <col min="7433" max="7433" width="13.6328125" style="1" customWidth="1"/>
    <col min="7434" max="7434" width="8.7265625" style="1"/>
    <col min="7435" max="7435" width="8" style="1" customWidth="1"/>
    <col min="7436" max="7437" width="0" style="1" hidden="1" customWidth="1"/>
    <col min="7438" max="7438" width="1.81640625" style="1" customWidth="1"/>
    <col min="7439" max="7441" width="8.7265625" style="1"/>
    <col min="7442" max="7442" width="2.81640625" style="1" customWidth="1"/>
    <col min="7443" max="7679" width="8.7265625" style="1"/>
    <col min="7680" max="7680" width="1.81640625" style="1" customWidth="1"/>
    <col min="7681" max="7681" width="16.36328125" style="1" customWidth="1"/>
    <col min="7682" max="7682" width="14" style="1" customWidth="1"/>
    <col min="7683" max="7683" width="29.26953125" style="1" customWidth="1"/>
    <col min="7684" max="7684" width="26" style="1" customWidth="1"/>
    <col min="7685" max="7685" width="43.26953125" style="1" customWidth="1"/>
    <col min="7686" max="7686" width="21.7265625" style="1" customWidth="1"/>
    <col min="7687" max="7687" width="22.36328125" style="1" customWidth="1"/>
    <col min="7688" max="7688" width="1.26953125" style="1" customWidth="1"/>
    <col min="7689" max="7689" width="13.6328125" style="1" customWidth="1"/>
    <col min="7690" max="7690" width="8.7265625" style="1"/>
    <col min="7691" max="7691" width="8" style="1" customWidth="1"/>
    <col min="7692" max="7693" width="0" style="1" hidden="1" customWidth="1"/>
    <col min="7694" max="7694" width="1.81640625" style="1" customWidth="1"/>
    <col min="7695" max="7697" width="8.7265625" style="1"/>
    <col min="7698" max="7698" width="2.81640625" style="1" customWidth="1"/>
    <col min="7699" max="7935" width="8.7265625" style="1"/>
    <col min="7936" max="7936" width="1.81640625" style="1" customWidth="1"/>
    <col min="7937" max="7937" width="16.36328125" style="1" customWidth="1"/>
    <col min="7938" max="7938" width="14" style="1" customWidth="1"/>
    <col min="7939" max="7939" width="29.26953125" style="1" customWidth="1"/>
    <col min="7940" max="7940" width="26" style="1" customWidth="1"/>
    <col min="7941" max="7941" width="43.26953125" style="1" customWidth="1"/>
    <col min="7942" max="7942" width="21.7265625" style="1" customWidth="1"/>
    <col min="7943" max="7943" width="22.36328125" style="1" customWidth="1"/>
    <col min="7944" max="7944" width="1.26953125" style="1" customWidth="1"/>
    <col min="7945" max="7945" width="13.6328125" style="1" customWidth="1"/>
    <col min="7946" max="7946" width="8.7265625" style="1"/>
    <col min="7947" max="7947" width="8" style="1" customWidth="1"/>
    <col min="7948" max="7949" width="0" style="1" hidden="1" customWidth="1"/>
    <col min="7950" max="7950" width="1.81640625" style="1" customWidth="1"/>
    <col min="7951" max="7953" width="8.7265625" style="1"/>
    <col min="7954" max="7954" width="2.81640625" style="1" customWidth="1"/>
    <col min="7955" max="8191" width="8.7265625" style="1"/>
    <col min="8192" max="8192" width="1.81640625" style="1" customWidth="1"/>
    <col min="8193" max="8193" width="16.36328125" style="1" customWidth="1"/>
    <col min="8194" max="8194" width="14" style="1" customWidth="1"/>
    <col min="8195" max="8195" width="29.26953125" style="1" customWidth="1"/>
    <col min="8196" max="8196" width="26" style="1" customWidth="1"/>
    <col min="8197" max="8197" width="43.26953125" style="1" customWidth="1"/>
    <col min="8198" max="8198" width="21.7265625" style="1" customWidth="1"/>
    <col min="8199" max="8199" width="22.36328125" style="1" customWidth="1"/>
    <col min="8200" max="8200" width="1.26953125" style="1" customWidth="1"/>
    <col min="8201" max="8201" width="13.6328125" style="1" customWidth="1"/>
    <col min="8202" max="8202" width="8.7265625" style="1"/>
    <col min="8203" max="8203" width="8" style="1" customWidth="1"/>
    <col min="8204" max="8205" width="0" style="1" hidden="1" customWidth="1"/>
    <col min="8206" max="8206" width="1.81640625" style="1" customWidth="1"/>
    <col min="8207" max="8209" width="8.7265625" style="1"/>
    <col min="8210" max="8210" width="2.81640625" style="1" customWidth="1"/>
    <col min="8211" max="8447" width="8.7265625" style="1"/>
    <col min="8448" max="8448" width="1.81640625" style="1" customWidth="1"/>
    <col min="8449" max="8449" width="16.36328125" style="1" customWidth="1"/>
    <col min="8450" max="8450" width="14" style="1" customWidth="1"/>
    <col min="8451" max="8451" width="29.26953125" style="1" customWidth="1"/>
    <col min="8452" max="8452" width="26" style="1" customWidth="1"/>
    <col min="8453" max="8453" width="43.26953125" style="1" customWidth="1"/>
    <col min="8454" max="8454" width="21.7265625" style="1" customWidth="1"/>
    <col min="8455" max="8455" width="22.36328125" style="1" customWidth="1"/>
    <col min="8456" max="8456" width="1.26953125" style="1" customWidth="1"/>
    <col min="8457" max="8457" width="13.6328125" style="1" customWidth="1"/>
    <col min="8458" max="8458" width="8.7265625" style="1"/>
    <col min="8459" max="8459" width="8" style="1" customWidth="1"/>
    <col min="8460" max="8461" width="0" style="1" hidden="1" customWidth="1"/>
    <col min="8462" max="8462" width="1.81640625" style="1" customWidth="1"/>
    <col min="8463" max="8465" width="8.7265625" style="1"/>
    <col min="8466" max="8466" width="2.81640625" style="1" customWidth="1"/>
    <col min="8467" max="8703" width="8.7265625" style="1"/>
    <col min="8704" max="8704" width="1.81640625" style="1" customWidth="1"/>
    <col min="8705" max="8705" width="16.36328125" style="1" customWidth="1"/>
    <col min="8706" max="8706" width="14" style="1" customWidth="1"/>
    <col min="8707" max="8707" width="29.26953125" style="1" customWidth="1"/>
    <col min="8708" max="8708" width="26" style="1" customWidth="1"/>
    <col min="8709" max="8709" width="43.26953125" style="1" customWidth="1"/>
    <col min="8710" max="8710" width="21.7265625" style="1" customWidth="1"/>
    <col min="8711" max="8711" width="22.36328125" style="1" customWidth="1"/>
    <col min="8712" max="8712" width="1.26953125" style="1" customWidth="1"/>
    <col min="8713" max="8713" width="13.6328125" style="1" customWidth="1"/>
    <col min="8714" max="8714" width="8.7265625" style="1"/>
    <col min="8715" max="8715" width="8" style="1" customWidth="1"/>
    <col min="8716" max="8717" width="0" style="1" hidden="1" customWidth="1"/>
    <col min="8718" max="8718" width="1.81640625" style="1" customWidth="1"/>
    <col min="8719" max="8721" width="8.7265625" style="1"/>
    <col min="8722" max="8722" width="2.81640625" style="1" customWidth="1"/>
    <col min="8723" max="8959" width="8.7265625" style="1"/>
    <col min="8960" max="8960" width="1.81640625" style="1" customWidth="1"/>
    <col min="8961" max="8961" width="16.36328125" style="1" customWidth="1"/>
    <col min="8962" max="8962" width="14" style="1" customWidth="1"/>
    <col min="8963" max="8963" width="29.26953125" style="1" customWidth="1"/>
    <col min="8964" max="8964" width="26" style="1" customWidth="1"/>
    <col min="8965" max="8965" width="43.26953125" style="1" customWidth="1"/>
    <col min="8966" max="8966" width="21.7265625" style="1" customWidth="1"/>
    <col min="8967" max="8967" width="22.36328125" style="1" customWidth="1"/>
    <col min="8968" max="8968" width="1.26953125" style="1" customWidth="1"/>
    <col min="8969" max="8969" width="13.6328125" style="1" customWidth="1"/>
    <col min="8970" max="8970" width="8.7265625" style="1"/>
    <col min="8971" max="8971" width="8" style="1" customWidth="1"/>
    <col min="8972" max="8973" width="0" style="1" hidden="1" customWidth="1"/>
    <col min="8974" max="8974" width="1.81640625" style="1" customWidth="1"/>
    <col min="8975" max="8977" width="8.7265625" style="1"/>
    <col min="8978" max="8978" width="2.81640625" style="1" customWidth="1"/>
    <col min="8979" max="9215" width="8.7265625" style="1"/>
    <col min="9216" max="9216" width="1.81640625" style="1" customWidth="1"/>
    <col min="9217" max="9217" width="16.36328125" style="1" customWidth="1"/>
    <col min="9218" max="9218" width="14" style="1" customWidth="1"/>
    <col min="9219" max="9219" width="29.26953125" style="1" customWidth="1"/>
    <col min="9220" max="9220" width="26" style="1" customWidth="1"/>
    <col min="9221" max="9221" width="43.26953125" style="1" customWidth="1"/>
    <col min="9222" max="9222" width="21.7265625" style="1" customWidth="1"/>
    <col min="9223" max="9223" width="22.36328125" style="1" customWidth="1"/>
    <col min="9224" max="9224" width="1.26953125" style="1" customWidth="1"/>
    <col min="9225" max="9225" width="13.6328125" style="1" customWidth="1"/>
    <col min="9226" max="9226" width="8.7265625" style="1"/>
    <col min="9227" max="9227" width="8" style="1" customWidth="1"/>
    <col min="9228" max="9229" width="0" style="1" hidden="1" customWidth="1"/>
    <col min="9230" max="9230" width="1.81640625" style="1" customWidth="1"/>
    <col min="9231" max="9233" width="8.7265625" style="1"/>
    <col min="9234" max="9234" width="2.81640625" style="1" customWidth="1"/>
    <col min="9235" max="9471" width="8.7265625" style="1"/>
    <col min="9472" max="9472" width="1.81640625" style="1" customWidth="1"/>
    <col min="9473" max="9473" width="16.36328125" style="1" customWidth="1"/>
    <col min="9474" max="9474" width="14" style="1" customWidth="1"/>
    <col min="9475" max="9475" width="29.26953125" style="1" customWidth="1"/>
    <col min="9476" max="9476" width="26" style="1" customWidth="1"/>
    <col min="9477" max="9477" width="43.26953125" style="1" customWidth="1"/>
    <col min="9478" max="9478" width="21.7265625" style="1" customWidth="1"/>
    <col min="9479" max="9479" width="22.36328125" style="1" customWidth="1"/>
    <col min="9480" max="9480" width="1.26953125" style="1" customWidth="1"/>
    <col min="9481" max="9481" width="13.6328125" style="1" customWidth="1"/>
    <col min="9482" max="9482" width="8.7265625" style="1"/>
    <col min="9483" max="9483" width="8" style="1" customWidth="1"/>
    <col min="9484" max="9485" width="0" style="1" hidden="1" customWidth="1"/>
    <col min="9486" max="9486" width="1.81640625" style="1" customWidth="1"/>
    <col min="9487" max="9489" width="8.7265625" style="1"/>
    <col min="9490" max="9490" width="2.81640625" style="1" customWidth="1"/>
    <col min="9491" max="9727" width="8.7265625" style="1"/>
    <col min="9728" max="9728" width="1.81640625" style="1" customWidth="1"/>
    <col min="9729" max="9729" width="16.36328125" style="1" customWidth="1"/>
    <col min="9730" max="9730" width="14" style="1" customWidth="1"/>
    <col min="9731" max="9731" width="29.26953125" style="1" customWidth="1"/>
    <col min="9732" max="9732" width="26" style="1" customWidth="1"/>
    <col min="9733" max="9733" width="43.26953125" style="1" customWidth="1"/>
    <col min="9734" max="9734" width="21.7265625" style="1" customWidth="1"/>
    <col min="9735" max="9735" width="22.36328125" style="1" customWidth="1"/>
    <col min="9736" max="9736" width="1.26953125" style="1" customWidth="1"/>
    <col min="9737" max="9737" width="13.6328125" style="1" customWidth="1"/>
    <col min="9738" max="9738" width="8.7265625" style="1"/>
    <col min="9739" max="9739" width="8" style="1" customWidth="1"/>
    <col min="9740" max="9741" width="0" style="1" hidden="1" customWidth="1"/>
    <col min="9742" max="9742" width="1.81640625" style="1" customWidth="1"/>
    <col min="9743" max="9745" width="8.7265625" style="1"/>
    <col min="9746" max="9746" width="2.81640625" style="1" customWidth="1"/>
    <col min="9747" max="9983" width="8.7265625" style="1"/>
    <col min="9984" max="9984" width="1.81640625" style="1" customWidth="1"/>
    <col min="9985" max="9985" width="16.36328125" style="1" customWidth="1"/>
    <col min="9986" max="9986" width="14" style="1" customWidth="1"/>
    <col min="9987" max="9987" width="29.26953125" style="1" customWidth="1"/>
    <col min="9988" max="9988" width="26" style="1" customWidth="1"/>
    <col min="9989" max="9989" width="43.26953125" style="1" customWidth="1"/>
    <col min="9990" max="9990" width="21.7265625" style="1" customWidth="1"/>
    <col min="9991" max="9991" width="22.36328125" style="1" customWidth="1"/>
    <col min="9992" max="9992" width="1.26953125" style="1" customWidth="1"/>
    <col min="9993" max="9993" width="13.6328125" style="1" customWidth="1"/>
    <col min="9994" max="9994" width="8.7265625" style="1"/>
    <col min="9995" max="9995" width="8" style="1" customWidth="1"/>
    <col min="9996" max="9997" width="0" style="1" hidden="1" customWidth="1"/>
    <col min="9998" max="9998" width="1.81640625" style="1" customWidth="1"/>
    <col min="9999" max="10001" width="8.7265625" style="1"/>
    <col min="10002" max="10002" width="2.81640625" style="1" customWidth="1"/>
    <col min="10003" max="10239" width="8.7265625" style="1"/>
    <col min="10240" max="10240" width="1.81640625" style="1" customWidth="1"/>
    <col min="10241" max="10241" width="16.36328125" style="1" customWidth="1"/>
    <col min="10242" max="10242" width="14" style="1" customWidth="1"/>
    <col min="10243" max="10243" width="29.26953125" style="1" customWidth="1"/>
    <col min="10244" max="10244" width="26" style="1" customWidth="1"/>
    <col min="10245" max="10245" width="43.26953125" style="1" customWidth="1"/>
    <col min="10246" max="10246" width="21.7265625" style="1" customWidth="1"/>
    <col min="10247" max="10247" width="22.36328125" style="1" customWidth="1"/>
    <col min="10248" max="10248" width="1.26953125" style="1" customWidth="1"/>
    <col min="10249" max="10249" width="13.6328125" style="1" customWidth="1"/>
    <col min="10250" max="10250" width="8.7265625" style="1"/>
    <col min="10251" max="10251" width="8" style="1" customWidth="1"/>
    <col min="10252" max="10253" width="0" style="1" hidden="1" customWidth="1"/>
    <col min="10254" max="10254" width="1.81640625" style="1" customWidth="1"/>
    <col min="10255" max="10257" width="8.7265625" style="1"/>
    <col min="10258" max="10258" width="2.81640625" style="1" customWidth="1"/>
    <col min="10259" max="10495" width="8.7265625" style="1"/>
    <col min="10496" max="10496" width="1.81640625" style="1" customWidth="1"/>
    <col min="10497" max="10497" width="16.36328125" style="1" customWidth="1"/>
    <col min="10498" max="10498" width="14" style="1" customWidth="1"/>
    <col min="10499" max="10499" width="29.26953125" style="1" customWidth="1"/>
    <col min="10500" max="10500" width="26" style="1" customWidth="1"/>
    <col min="10501" max="10501" width="43.26953125" style="1" customWidth="1"/>
    <col min="10502" max="10502" width="21.7265625" style="1" customWidth="1"/>
    <col min="10503" max="10503" width="22.36328125" style="1" customWidth="1"/>
    <col min="10504" max="10504" width="1.26953125" style="1" customWidth="1"/>
    <col min="10505" max="10505" width="13.6328125" style="1" customWidth="1"/>
    <col min="10506" max="10506" width="8.7265625" style="1"/>
    <col min="10507" max="10507" width="8" style="1" customWidth="1"/>
    <col min="10508" max="10509" width="0" style="1" hidden="1" customWidth="1"/>
    <col min="10510" max="10510" width="1.81640625" style="1" customWidth="1"/>
    <col min="10511" max="10513" width="8.7265625" style="1"/>
    <col min="10514" max="10514" width="2.81640625" style="1" customWidth="1"/>
    <col min="10515" max="10751" width="8.7265625" style="1"/>
    <col min="10752" max="10752" width="1.81640625" style="1" customWidth="1"/>
    <col min="10753" max="10753" width="16.36328125" style="1" customWidth="1"/>
    <col min="10754" max="10754" width="14" style="1" customWidth="1"/>
    <col min="10755" max="10755" width="29.26953125" style="1" customWidth="1"/>
    <col min="10756" max="10756" width="26" style="1" customWidth="1"/>
    <col min="10757" max="10757" width="43.26953125" style="1" customWidth="1"/>
    <col min="10758" max="10758" width="21.7265625" style="1" customWidth="1"/>
    <col min="10759" max="10759" width="22.36328125" style="1" customWidth="1"/>
    <col min="10760" max="10760" width="1.26953125" style="1" customWidth="1"/>
    <col min="10761" max="10761" width="13.6328125" style="1" customWidth="1"/>
    <col min="10762" max="10762" width="8.7265625" style="1"/>
    <col min="10763" max="10763" width="8" style="1" customWidth="1"/>
    <col min="10764" max="10765" width="0" style="1" hidden="1" customWidth="1"/>
    <col min="10766" max="10766" width="1.81640625" style="1" customWidth="1"/>
    <col min="10767" max="10769" width="8.7265625" style="1"/>
    <col min="10770" max="10770" width="2.81640625" style="1" customWidth="1"/>
    <col min="10771" max="11007" width="8.7265625" style="1"/>
    <col min="11008" max="11008" width="1.81640625" style="1" customWidth="1"/>
    <col min="11009" max="11009" width="16.36328125" style="1" customWidth="1"/>
    <col min="11010" max="11010" width="14" style="1" customWidth="1"/>
    <col min="11011" max="11011" width="29.26953125" style="1" customWidth="1"/>
    <col min="11012" max="11012" width="26" style="1" customWidth="1"/>
    <col min="11013" max="11013" width="43.26953125" style="1" customWidth="1"/>
    <col min="11014" max="11014" width="21.7265625" style="1" customWidth="1"/>
    <col min="11015" max="11015" width="22.36328125" style="1" customWidth="1"/>
    <col min="11016" max="11016" width="1.26953125" style="1" customWidth="1"/>
    <col min="11017" max="11017" width="13.6328125" style="1" customWidth="1"/>
    <col min="11018" max="11018" width="8.7265625" style="1"/>
    <col min="11019" max="11019" width="8" style="1" customWidth="1"/>
    <col min="11020" max="11021" width="0" style="1" hidden="1" customWidth="1"/>
    <col min="11022" max="11022" width="1.81640625" style="1" customWidth="1"/>
    <col min="11023" max="11025" width="8.7265625" style="1"/>
    <col min="11026" max="11026" width="2.81640625" style="1" customWidth="1"/>
    <col min="11027" max="11263" width="8.7265625" style="1"/>
    <col min="11264" max="11264" width="1.81640625" style="1" customWidth="1"/>
    <col min="11265" max="11265" width="16.36328125" style="1" customWidth="1"/>
    <col min="11266" max="11266" width="14" style="1" customWidth="1"/>
    <col min="11267" max="11267" width="29.26953125" style="1" customWidth="1"/>
    <col min="11268" max="11268" width="26" style="1" customWidth="1"/>
    <col min="11269" max="11269" width="43.26953125" style="1" customWidth="1"/>
    <col min="11270" max="11270" width="21.7265625" style="1" customWidth="1"/>
    <col min="11271" max="11271" width="22.36328125" style="1" customWidth="1"/>
    <col min="11272" max="11272" width="1.26953125" style="1" customWidth="1"/>
    <col min="11273" max="11273" width="13.6328125" style="1" customWidth="1"/>
    <col min="11274" max="11274" width="8.7265625" style="1"/>
    <col min="11275" max="11275" width="8" style="1" customWidth="1"/>
    <col min="11276" max="11277" width="0" style="1" hidden="1" customWidth="1"/>
    <col min="11278" max="11278" width="1.81640625" style="1" customWidth="1"/>
    <col min="11279" max="11281" width="8.7265625" style="1"/>
    <col min="11282" max="11282" width="2.81640625" style="1" customWidth="1"/>
    <col min="11283" max="11519" width="8.7265625" style="1"/>
    <col min="11520" max="11520" width="1.81640625" style="1" customWidth="1"/>
    <col min="11521" max="11521" width="16.36328125" style="1" customWidth="1"/>
    <col min="11522" max="11522" width="14" style="1" customWidth="1"/>
    <col min="11523" max="11523" width="29.26953125" style="1" customWidth="1"/>
    <col min="11524" max="11524" width="26" style="1" customWidth="1"/>
    <col min="11525" max="11525" width="43.26953125" style="1" customWidth="1"/>
    <col min="11526" max="11526" width="21.7265625" style="1" customWidth="1"/>
    <col min="11527" max="11527" width="22.36328125" style="1" customWidth="1"/>
    <col min="11528" max="11528" width="1.26953125" style="1" customWidth="1"/>
    <col min="11529" max="11529" width="13.6328125" style="1" customWidth="1"/>
    <col min="11530" max="11530" width="8.7265625" style="1"/>
    <col min="11531" max="11531" width="8" style="1" customWidth="1"/>
    <col min="11532" max="11533" width="0" style="1" hidden="1" customWidth="1"/>
    <col min="11534" max="11534" width="1.81640625" style="1" customWidth="1"/>
    <col min="11535" max="11537" width="8.7265625" style="1"/>
    <col min="11538" max="11538" width="2.81640625" style="1" customWidth="1"/>
    <col min="11539" max="11775" width="8.7265625" style="1"/>
    <col min="11776" max="11776" width="1.81640625" style="1" customWidth="1"/>
    <col min="11777" max="11777" width="16.36328125" style="1" customWidth="1"/>
    <col min="11778" max="11778" width="14" style="1" customWidth="1"/>
    <col min="11779" max="11779" width="29.26953125" style="1" customWidth="1"/>
    <col min="11780" max="11780" width="26" style="1" customWidth="1"/>
    <col min="11781" max="11781" width="43.26953125" style="1" customWidth="1"/>
    <col min="11782" max="11782" width="21.7265625" style="1" customWidth="1"/>
    <col min="11783" max="11783" width="22.36328125" style="1" customWidth="1"/>
    <col min="11784" max="11784" width="1.26953125" style="1" customWidth="1"/>
    <col min="11785" max="11785" width="13.6328125" style="1" customWidth="1"/>
    <col min="11786" max="11786" width="8.7265625" style="1"/>
    <col min="11787" max="11787" width="8" style="1" customWidth="1"/>
    <col min="11788" max="11789" width="0" style="1" hidden="1" customWidth="1"/>
    <col min="11790" max="11790" width="1.81640625" style="1" customWidth="1"/>
    <col min="11791" max="11793" width="8.7265625" style="1"/>
    <col min="11794" max="11794" width="2.81640625" style="1" customWidth="1"/>
    <col min="11795" max="12031" width="8.7265625" style="1"/>
    <col min="12032" max="12032" width="1.81640625" style="1" customWidth="1"/>
    <col min="12033" max="12033" width="16.36328125" style="1" customWidth="1"/>
    <col min="12034" max="12034" width="14" style="1" customWidth="1"/>
    <col min="12035" max="12035" width="29.26953125" style="1" customWidth="1"/>
    <col min="12036" max="12036" width="26" style="1" customWidth="1"/>
    <col min="12037" max="12037" width="43.26953125" style="1" customWidth="1"/>
    <col min="12038" max="12038" width="21.7265625" style="1" customWidth="1"/>
    <col min="12039" max="12039" width="22.36328125" style="1" customWidth="1"/>
    <col min="12040" max="12040" width="1.26953125" style="1" customWidth="1"/>
    <col min="12041" max="12041" width="13.6328125" style="1" customWidth="1"/>
    <col min="12042" max="12042" width="8.7265625" style="1"/>
    <col min="12043" max="12043" width="8" style="1" customWidth="1"/>
    <col min="12044" max="12045" width="0" style="1" hidden="1" customWidth="1"/>
    <col min="12046" max="12046" width="1.81640625" style="1" customWidth="1"/>
    <col min="12047" max="12049" width="8.7265625" style="1"/>
    <col min="12050" max="12050" width="2.81640625" style="1" customWidth="1"/>
    <col min="12051" max="12287" width="8.7265625" style="1"/>
    <col min="12288" max="12288" width="1.81640625" style="1" customWidth="1"/>
    <col min="12289" max="12289" width="16.36328125" style="1" customWidth="1"/>
    <col min="12290" max="12290" width="14" style="1" customWidth="1"/>
    <col min="12291" max="12291" width="29.26953125" style="1" customWidth="1"/>
    <col min="12292" max="12292" width="26" style="1" customWidth="1"/>
    <col min="12293" max="12293" width="43.26953125" style="1" customWidth="1"/>
    <col min="12294" max="12294" width="21.7265625" style="1" customWidth="1"/>
    <col min="12295" max="12295" width="22.36328125" style="1" customWidth="1"/>
    <col min="12296" max="12296" width="1.26953125" style="1" customWidth="1"/>
    <col min="12297" max="12297" width="13.6328125" style="1" customWidth="1"/>
    <col min="12298" max="12298" width="8.7265625" style="1"/>
    <col min="12299" max="12299" width="8" style="1" customWidth="1"/>
    <col min="12300" max="12301" width="0" style="1" hidden="1" customWidth="1"/>
    <col min="12302" max="12302" width="1.81640625" style="1" customWidth="1"/>
    <col min="12303" max="12305" width="8.7265625" style="1"/>
    <col min="12306" max="12306" width="2.81640625" style="1" customWidth="1"/>
    <col min="12307" max="12543" width="8.7265625" style="1"/>
    <col min="12544" max="12544" width="1.81640625" style="1" customWidth="1"/>
    <col min="12545" max="12545" width="16.36328125" style="1" customWidth="1"/>
    <col min="12546" max="12546" width="14" style="1" customWidth="1"/>
    <col min="12547" max="12547" width="29.26953125" style="1" customWidth="1"/>
    <col min="12548" max="12548" width="26" style="1" customWidth="1"/>
    <col min="12549" max="12549" width="43.26953125" style="1" customWidth="1"/>
    <col min="12550" max="12550" width="21.7265625" style="1" customWidth="1"/>
    <col min="12551" max="12551" width="22.36328125" style="1" customWidth="1"/>
    <col min="12552" max="12552" width="1.26953125" style="1" customWidth="1"/>
    <col min="12553" max="12553" width="13.6328125" style="1" customWidth="1"/>
    <col min="12554" max="12554" width="8.7265625" style="1"/>
    <col min="12555" max="12555" width="8" style="1" customWidth="1"/>
    <col min="12556" max="12557" width="0" style="1" hidden="1" customWidth="1"/>
    <col min="12558" max="12558" width="1.81640625" style="1" customWidth="1"/>
    <col min="12559" max="12561" width="8.7265625" style="1"/>
    <col min="12562" max="12562" width="2.81640625" style="1" customWidth="1"/>
    <col min="12563" max="12799" width="8.7265625" style="1"/>
    <col min="12800" max="12800" width="1.81640625" style="1" customWidth="1"/>
    <col min="12801" max="12801" width="16.36328125" style="1" customWidth="1"/>
    <col min="12802" max="12802" width="14" style="1" customWidth="1"/>
    <col min="12803" max="12803" width="29.26953125" style="1" customWidth="1"/>
    <col min="12804" max="12804" width="26" style="1" customWidth="1"/>
    <col min="12805" max="12805" width="43.26953125" style="1" customWidth="1"/>
    <col min="12806" max="12806" width="21.7265625" style="1" customWidth="1"/>
    <col min="12807" max="12807" width="22.36328125" style="1" customWidth="1"/>
    <col min="12808" max="12808" width="1.26953125" style="1" customWidth="1"/>
    <col min="12809" max="12809" width="13.6328125" style="1" customWidth="1"/>
    <col min="12810" max="12810" width="8.7265625" style="1"/>
    <col min="12811" max="12811" width="8" style="1" customWidth="1"/>
    <col min="12812" max="12813" width="0" style="1" hidden="1" customWidth="1"/>
    <col min="12814" max="12814" width="1.81640625" style="1" customWidth="1"/>
    <col min="12815" max="12817" width="8.7265625" style="1"/>
    <col min="12818" max="12818" width="2.81640625" style="1" customWidth="1"/>
    <col min="12819" max="13055" width="8.7265625" style="1"/>
    <col min="13056" max="13056" width="1.81640625" style="1" customWidth="1"/>
    <col min="13057" max="13057" width="16.36328125" style="1" customWidth="1"/>
    <col min="13058" max="13058" width="14" style="1" customWidth="1"/>
    <col min="13059" max="13059" width="29.26953125" style="1" customWidth="1"/>
    <col min="13060" max="13060" width="26" style="1" customWidth="1"/>
    <col min="13061" max="13061" width="43.26953125" style="1" customWidth="1"/>
    <col min="13062" max="13062" width="21.7265625" style="1" customWidth="1"/>
    <col min="13063" max="13063" width="22.36328125" style="1" customWidth="1"/>
    <col min="13064" max="13064" width="1.26953125" style="1" customWidth="1"/>
    <col min="13065" max="13065" width="13.6328125" style="1" customWidth="1"/>
    <col min="13066" max="13066" width="8.7265625" style="1"/>
    <col min="13067" max="13067" width="8" style="1" customWidth="1"/>
    <col min="13068" max="13069" width="0" style="1" hidden="1" customWidth="1"/>
    <col min="13070" max="13070" width="1.81640625" style="1" customWidth="1"/>
    <col min="13071" max="13073" width="8.7265625" style="1"/>
    <col min="13074" max="13074" width="2.81640625" style="1" customWidth="1"/>
    <col min="13075" max="13311" width="8.7265625" style="1"/>
    <col min="13312" max="13312" width="1.81640625" style="1" customWidth="1"/>
    <col min="13313" max="13313" width="16.36328125" style="1" customWidth="1"/>
    <col min="13314" max="13314" width="14" style="1" customWidth="1"/>
    <col min="13315" max="13315" width="29.26953125" style="1" customWidth="1"/>
    <col min="13316" max="13316" width="26" style="1" customWidth="1"/>
    <col min="13317" max="13317" width="43.26953125" style="1" customWidth="1"/>
    <col min="13318" max="13318" width="21.7265625" style="1" customWidth="1"/>
    <col min="13319" max="13319" width="22.36328125" style="1" customWidth="1"/>
    <col min="13320" max="13320" width="1.26953125" style="1" customWidth="1"/>
    <col min="13321" max="13321" width="13.6328125" style="1" customWidth="1"/>
    <col min="13322" max="13322" width="8.7265625" style="1"/>
    <col min="13323" max="13323" width="8" style="1" customWidth="1"/>
    <col min="13324" max="13325" width="0" style="1" hidden="1" customWidth="1"/>
    <col min="13326" max="13326" width="1.81640625" style="1" customWidth="1"/>
    <col min="13327" max="13329" width="8.7265625" style="1"/>
    <col min="13330" max="13330" width="2.81640625" style="1" customWidth="1"/>
    <col min="13331" max="13567" width="8.7265625" style="1"/>
    <col min="13568" max="13568" width="1.81640625" style="1" customWidth="1"/>
    <col min="13569" max="13569" width="16.36328125" style="1" customWidth="1"/>
    <col min="13570" max="13570" width="14" style="1" customWidth="1"/>
    <col min="13571" max="13571" width="29.26953125" style="1" customWidth="1"/>
    <col min="13572" max="13572" width="26" style="1" customWidth="1"/>
    <col min="13573" max="13573" width="43.26953125" style="1" customWidth="1"/>
    <col min="13574" max="13574" width="21.7265625" style="1" customWidth="1"/>
    <col min="13575" max="13575" width="22.36328125" style="1" customWidth="1"/>
    <col min="13576" max="13576" width="1.26953125" style="1" customWidth="1"/>
    <col min="13577" max="13577" width="13.6328125" style="1" customWidth="1"/>
    <col min="13578" max="13578" width="8.7265625" style="1"/>
    <col min="13579" max="13579" width="8" style="1" customWidth="1"/>
    <col min="13580" max="13581" width="0" style="1" hidden="1" customWidth="1"/>
    <col min="13582" max="13582" width="1.81640625" style="1" customWidth="1"/>
    <col min="13583" max="13585" width="8.7265625" style="1"/>
    <col min="13586" max="13586" width="2.81640625" style="1" customWidth="1"/>
    <col min="13587" max="13823" width="8.7265625" style="1"/>
    <col min="13824" max="13824" width="1.81640625" style="1" customWidth="1"/>
    <col min="13825" max="13825" width="16.36328125" style="1" customWidth="1"/>
    <col min="13826" max="13826" width="14" style="1" customWidth="1"/>
    <col min="13827" max="13827" width="29.26953125" style="1" customWidth="1"/>
    <col min="13828" max="13828" width="26" style="1" customWidth="1"/>
    <col min="13829" max="13829" width="43.26953125" style="1" customWidth="1"/>
    <col min="13830" max="13830" width="21.7265625" style="1" customWidth="1"/>
    <col min="13831" max="13831" width="22.36328125" style="1" customWidth="1"/>
    <col min="13832" max="13832" width="1.26953125" style="1" customWidth="1"/>
    <col min="13833" max="13833" width="13.6328125" style="1" customWidth="1"/>
    <col min="13834" max="13834" width="8.7265625" style="1"/>
    <col min="13835" max="13835" width="8" style="1" customWidth="1"/>
    <col min="13836" max="13837" width="0" style="1" hidden="1" customWidth="1"/>
    <col min="13838" max="13838" width="1.81640625" style="1" customWidth="1"/>
    <col min="13839" max="13841" width="8.7265625" style="1"/>
    <col min="13842" max="13842" width="2.81640625" style="1" customWidth="1"/>
    <col min="13843" max="14079" width="8.7265625" style="1"/>
    <col min="14080" max="14080" width="1.81640625" style="1" customWidth="1"/>
    <col min="14081" max="14081" width="16.36328125" style="1" customWidth="1"/>
    <col min="14082" max="14082" width="14" style="1" customWidth="1"/>
    <col min="14083" max="14083" width="29.26953125" style="1" customWidth="1"/>
    <col min="14084" max="14084" width="26" style="1" customWidth="1"/>
    <col min="14085" max="14085" width="43.26953125" style="1" customWidth="1"/>
    <col min="14086" max="14086" width="21.7265625" style="1" customWidth="1"/>
    <col min="14087" max="14087" width="22.36328125" style="1" customWidth="1"/>
    <col min="14088" max="14088" width="1.26953125" style="1" customWidth="1"/>
    <col min="14089" max="14089" width="13.6328125" style="1" customWidth="1"/>
    <col min="14090" max="14090" width="8.7265625" style="1"/>
    <col min="14091" max="14091" width="8" style="1" customWidth="1"/>
    <col min="14092" max="14093" width="0" style="1" hidden="1" customWidth="1"/>
    <col min="14094" max="14094" width="1.81640625" style="1" customWidth="1"/>
    <col min="14095" max="14097" width="8.7265625" style="1"/>
    <col min="14098" max="14098" width="2.81640625" style="1" customWidth="1"/>
    <col min="14099" max="14335" width="8.7265625" style="1"/>
    <col min="14336" max="14336" width="1.81640625" style="1" customWidth="1"/>
    <col min="14337" max="14337" width="16.36328125" style="1" customWidth="1"/>
    <col min="14338" max="14338" width="14" style="1" customWidth="1"/>
    <col min="14339" max="14339" width="29.26953125" style="1" customWidth="1"/>
    <col min="14340" max="14340" width="26" style="1" customWidth="1"/>
    <col min="14341" max="14341" width="43.26953125" style="1" customWidth="1"/>
    <col min="14342" max="14342" width="21.7265625" style="1" customWidth="1"/>
    <col min="14343" max="14343" width="22.36328125" style="1" customWidth="1"/>
    <col min="14344" max="14344" width="1.26953125" style="1" customWidth="1"/>
    <col min="14345" max="14345" width="13.6328125" style="1" customWidth="1"/>
    <col min="14346" max="14346" width="8.7265625" style="1"/>
    <col min="14347" max="14347" width="8" style="1" customWidth="1"/>
    <col min="14348" max="14349" width="0" style="1" hidden="1" customWidth="1"/>
    <col min="14350" max="14350" width="1.81640625" style="1" customWidth="1"/>
    <col min="14351" max="14353" width="8.7265625" style="1"/>
    <col min="14354" max="14354" width="2.81640625" style="1" customWidth="1"/>
    <col min="14355" max="14591" width="8.7265625" style="1"/>
    <col min="14592" max="14592" width="1.81640625" style="1" customWidth="1"/>
    <col min="14593" max="14593" width="16.36328125" style="1" customWidth="1"/>
    <col min="14594" max="14594" width="14" style="1" customWidth="1"/>
    <col min="14595" max="14595" width="29.26953125" style="1" customWidth="1"/>
    <col min="14596" max="14596" width="26" style="1" customWidth="1"/>
    <col min="14597" max="14597" width="43.26953125" style="1" customWidth="1"/>
    <col min="14598" max="14598" width="21.7265625" style="1" customWidth="1"/>
    <col min="14599" max="14599" width="22.36328125" style="1" customWidth="1"/>
    <col min="14600" max="14600" width="1.26953125" style="1" customWidth="1"/>
    <col min="14601" max="14601" width="13.6328125" style="1" customWidth="1"/>
    <col min="14602" max="14602" width="8.7265625" style="1"/>
    <col min="14603" max="14603" width="8" style="1" customWidth="1"/>
    <col min="14604" max="14605" width="0" style="1" hidden="1" customWidth="1"/>
    <col min="14606" max="14606" width="1.81640625" style="1" customWidth="1"/>
    <col min="14607" max="14609" width="8.7265625" style="1"/>
    <col min="14610" max="14610" width="2.81640625" style="1" customWidth="1"/>
    <col min="14611" max="14847" width="8.7265625" style="1"/>
    <col min="14848" max="14848" width="1.81640625" style="1" customWidth="1"/>
    <col min="14849" max="14849" width="16.36328125" style="1" customWidth="1"/>
    <col min="14850" max="14850" width="14" style="1" customWidth="1"/>
    <col min="14851" max="14851" width="29.26953125" style="1" customWidth="1"/>
    <col min="14852" max="14852" width="26" style="1" customWidth="1"/>
    <col min="14853" max="14853" width="43.26953125" style="1" customWidth="1"/>
    <col min="14854" max="14854" width="21.7265625" style="1" customWidth="1"/>
    <col min="14855" max="14855" width="22.36328125" style="1" customWidth="1"/>
    <col min="14856" max="14856" width="1.26953125" style="1" customWidth="1"/>
    <col min="14857" max="14857" width="13.6328125" style="1" customWidth="1"/>
    <col min="14858" max="14858" width="8.7265625" style="1"/>
    <col min="14859" max="14859" width="8" style="1" customWidth="1"/>
    <col min="14860" max="14861" width="0" style="1" hidden="1" customWidth="1"/>
    <col min="14862" max="14862" width="1.81640625" style="1" customWidth="1"/>
    <col min="14863" max="14865" width="8.7265625" style="1"/>
    <col min="14866" max="14866" width="2.81640625" style="1" customWidth="1"/>
    <col min="14867" max="15103" width="8.7265625" style="1"/>
    <col min="15104" max="15104" width="1.81640625" style="1" customWidth="1"/>
    <col min="15105" max="15105" width="16.36328125" style="1" customWidth="1"/>
    <col min="15106" max="15106" width="14" style="1" customWidth="1"/>
    <col min="15107" max="15107" width="29.26953125" style="1" customWidth="1"/>
    <col min="15108" max="15108" width="26" style="1" customWidth="1"/>
    <col min="15109" max="15109" width="43.26953125" style="1" customWidth="1"/>
    <col min="15110" max="15110" width="21.7265625" style="1" customWidth="1"/>
    <col min="15111" max="15111" width="22.36328125" style="1" customWidth="1"/>
    <col min="15112" max="15112" width="1.26953125" style="1" customWidth="1"/>
    <col min="15113" max="15113" width="13.6328125" style="1" customWidth="1"/>
    <col min="15114" max="15114" width="8.7265625" style="1"/>
    <col min="15115" max="15115" width="8" style="1" customWidth="1"/>
    <col min="15116" max="15117" width="0" style="1" hidden="1" customWidth="1"/>
    <col min="15118" max="15118" width="1.81640625" style="1" customWidth="1"/>
    <col min="15119" max="15121" width="8.7265625" style="1"/>
    <col min="15122" max="15122" width="2.81640625" style="1" customWidth="1"/>
    <col min="15123" max="15359" width="8.7265625" style="1"/>
    <col min="15360" max="15360" width="1.81640625" style="1" customWidth="1"/>
    <col min="15361" max="15361" width="16.36328125" style="1" customWidth="1"/>
    <col min="15362" max="15362" width="14" style="1" customWidth="1"/>
    <col min="15363" max="15363" width="29.26953125" style="1" customWidth="1"/>
    <col min="15364" max="15364" width="26" style="1" customWidth="1"/>
    <col min="15365" max="15365" width="43.26953125" style="1" customWidth="1"/>
    <col min="15366" max="15366" width="21.7265625" style="1" customWidth="1"/>
    <col min="15367" max="15367" width="22.36328125" style="1" customWidth="1"/>
    <col min="15368" max="15368" width="1.26953125" style="1" customWidth="1"/>
    <col min="15369" max="15369" width="13.6328125" style="1" customWidth="1"/>
    <col min="15370" max="15370" width="8.7265625" style="1"/>
    <col min="15371" max="15371" width="8" style="1" customWidth="1"/>
    <col min="15372" max="15373" width="0" style="1" hidden="1" customWidth="1"/>
    <col min="15374" max="15374" width="1.81640625" style="1" customWidth="1"/>
    <col min="15375" max="15377" width="8.7265625" style="1"/>
    <col min="15378" max="15378" width="2.81640625" style="1" customWidth="1"/>
    <col min="15379" max="15615" width="8.7265625" style="1"/>
    <col min="15616" max="15616" width="1.81640625" style="1" customWidth="1"/>
    <col min="15617" max="15617" width="16.36328125" style="1" customWidth="1"/>
    <col min="15618" max="15618" width="14" style="1" customWidth="1"/>
    <col min="15619" max="15619" width="29.26953125" style="1" customWidth="1"/>
    <col min="15620" max="15620" width="26" style="1" customWidth="1"/>
    <col min="15621" max="15621" width="43.26953125" style="1" customWidth="1"/>
    <col min="15622" max="15622" width="21.7265625" style="1" customWidth="1"/>
    <col min="15623" max="15623" width="22.36328125" style="1" customWidth="1"/>
    <col min="15624" max="15624" width="1.26953125" style="1" customWidth="1"/>
    <col min="15625" max="15625" width="13.6328125" style="1" customWidth="1"/>
    <col min="15626" max="15626" width="8.7265625" style="1"/>
    <col min="15627" max="15627" width="8" style="1" customWidth="1"/>
    <col min="15628" max="15629" width="0" style="1" hidden="1" customWidth="1"/>
    <col min="15630" max="15630" width="1.81640625" style="1" customWidth="1"/>
    <col min="15631" max="15633" width="8.7265625" style="1"/>
    <col min="15634" max="15634" width="2.81640625" style="1" customWidth="1"/>
    <col min="15635" max="15871" width="8.7265625" style="1"/>
    <col min="15872" max="15872" width="1.81640625" style="1" customWidth="1"/>
    <col min="15873" max="15873" width="16.36328125" style="1" customWidth="1"/>
    <col min="15874" max="15874" width="14" style="1" customWidth="1"/>
    <col min="15875" max="15875" width="29.26953125" style="1" customWidth="1"/>
    <col min="15876" max="15876" width="26" style="1" customWidth="1"/>
    <col min="15877" max="15877" width="43.26953125" style="1" customWidth="1"/>
    <col min="15878" max="15878" width="21.7265625" style="1" customWidth="1"/>
    <col min="15879" max="15879" width="22.36328125" style="1" customWidth="1"/>
    <col min="15880" max="15880" width="1.26953125" style="1" customWidth="1"/>
    <col min="15881" max="15881" width="13.6328125" style="1" customWidth="1"/>
    <col min="15882" max="15882" width="8.7265625" style="1"/>
    <col min="15883" max="15883" width="8" style="1" customWidth="1"/>
    <col min="15884" max="15885" width="0" style="1" hidden="1" customWidth="1"/>
    <col min="15886" max="15886" width="1.81640625" style="1" customWidth="1"/>
    <col min="15887" max="15889" width="8.7265625" style="1"/>
    <col min="15890" max="15890" width="2.81640625" style="1" customWidth="1"/>
    <col min="15891" max="16127" width="8.7265625" style="1"/>
    <col min="16128" max="16128" width="1.81640625" style="1" customWidth="1"/>
    <col min="16129" max="16129" width="16.36328125" style="1" customWidth="1"/>
    <col min="16130" max="16130" width="14" style="1" customWidth="1"/>
    <col min="16131" max="16131" width="29.26953125" style="1" customWidth="1"/>
    <col min="16132" max="16132" width="26" style="1" customWidth="1"/>
    <col min="16133" max="16133" width="43.26953125" style="1" customWidth="1"/>
    <col min="16134" max="16134" width="21.7265625" style="1" customWidth="1"/>
    <col min="16135" max="16135" width="22.36328125" style="1" customWidth="1"/>
    <col min="16136" max="16136" width="1.26953125" style="1" customWidth="1"/>
    <col min="16137" max="16137" width="13.6328125" style="1" customWidth="1"/>
    <col min="16138" max="16138" width="8.7265625" style="1"/>
    <col min="16139" max="16139" width="8" style="1" customWidth="1"/>
    <col min="16140" max="16141" width="0" style="1" hidden="1" customWidth="1"/>
    <col min="16142" max="16142" width="1.81640625" style="1" customWidth="1"/>
    <col min="16143" max="16145" width="8.7265625" style="1"/>
    <col min="16146" max="16146" width="2.81640625" style="1" customWidth="1"/>
    <col min="16147" max="16384" width="8.7265625" style="1"/>
  </cols>
  <sheetData>
    <row r="1" spans="1:11" ht="41.25" customHeight="1" x14ac:dyDescent="0.25">
      <c r="A1" s="62" t="s">
        <v>77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20.149999999999999" customHeight="1" x14ac:dyDescent="0.25">
      <c r="A2" s="49"/>
      <c r="B2" s="49"/>
      <c r="C2" s="49"/>
      <c r="D2" s="49"/>
      <c r="E2" s="49"/>
      <c r="F2" s="49"/>
      <c r="G2" s="2"/>
      <c r="I2" s="2"/>
      <c r="K2" s="2"/>
    </row>
    <row r="3" spans="1:11" ht="20.149999999999999" customHeight="1" thickBot="1" x14ac:dyDescent="0.3">
      <c r="A3" s="63" t="s">
        <v>0</v>
      </c>
      <c r="B3" s="63"/>
      <c r="C3" s="63"/>
      <c r="D3" s="63"/>
      <c r="E3" s="63"/>
      <c r="F3" s="63"/>
      <c r="G3" s="3"/>
      <c r="I3" s="3"/>
      <c r="K3" s="3"/>
    </row>
    <row r="4" spans="1:11" ht="20.149999999999999" customHeight="1" thickBot="1" x14ac:dyDescent="0.3">
      <c r="A4" s="63" t="s">
        <v>1</v>
      </c>
      <c r="B4" s="63"/>
      <c r="C4" s="63"/>
      <c r="D4" s="63"/>
      <c r="E4" s="63"/>
      <c r="F4" s="63"/>
      <c r="G4" s="3"/>
      <c r="I4" s="50"/>
      <c r="K4" s="3"/>
    </row>
    <row r="5" spans="1:11" ht="20.149999999999999" customHeight="1" thickBot="1" x14ac:dyDescent="0.3">
      <c r="A5" s="63" t="s">
        <v>2</v>
      </c>
      <c r="B5" s="63"/>
      <c r="C5" s="63"/>
      <c r="D5" s="63"/>
      <c r="E5" s="63"/>
      <c r="F5" s="63"/>
      <c r="G5" s="3"/>
      <c r="I5" s="51"/>
      <c r="K5" s="3"/>
    </row>
    <row r="6" spans="1:11" ht="20.149999999999999" customHeight="1" x14ac:dyDescent="0.25">
      <c r="A6" s="64" t="s">
        <v>3</v>
      </c>
      <c r="B6" s="64"/>
      <c r="C6" s="64"/>
      <c r="D6" s="64"/>
      <c r="E6" s="64"/>
      <c r="F6" s="64"/>
      <c r="G6" s="4"/>
      <c r="I6" s="4"/>
      <c r="K6" s="4"/>
    </row>
    <row r="7" spans="1:11" ht="20.149999999999999" customHeight="1" x14ac:dyDescent="0.25">
      <c r="A7" s="4"/>
      <c r="B7" s="4"/>
      <c r="C7" s="61" t="s">
        <v>4</v>
      </c>
      <c r="D7" s="61"/>
      <c r="E7" s="61"/>
      <c r="F7" s="4"/>
      <c r="G7" s="4"/>
      <c r="I7" s="4"/>
      <c r="K7" s="4"/>
    </row>
    <row r="8" spans="1:11" ht="29.15" customHeight="1" x14ac:dyDescent="0.25">
      <c r="A8" s="71" t="s">
        <v>5</v>
      </c>
      <c r="B8" s="71"/>
      <c r="C8" s="71"/>
      <c r="D8" s="71"/>
      <c r="E8" s="71"/>
      <c r="F8" s="71"/>
      <c r="G8" s="71"/>
      <c r="H8" s="71"/>
      <c r="I8" s="71"/>
      <c r="J8" s="71"/>
      <c r="K8" s="71"/>
    </row>
    <row r="9" spans="1:11" ht="32.15" customHeight="1" thickBot="1" x14ac:dyDescent="0.3">
      <c r="A9" s="72" t="s">
        <v>6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1" ht="40.9" customHeight="1" thickBot="1" x14ac:dyDescent="0.3">
      <c r="A10" s="5" t="s">
        <v>7</v>
      </c>
      <c r="B10" s="73" t="s">
        <v>8</v>
      </c>
      <c r="C10" s="74"/>
      <c r="D10" s="74"/>
      <c r="E10" s="74"/>
      <c r="F10" s="74"/>
      <c r="G10" s="74"/>
      <c r="H10" s="74"/>
      <c r="I10" s="74"/>
      <c r="J10" s="74"/>
      <c r="K10" s="75"/>
    </row>
    <row r="11" spans="1:11" ht="20.149999999999999" customHeight="1" thickBot="1" x14ac:dyDescent="0.3">
      <c r="A11" s="6" t="s">
        <v>9</v>
      </c>
      <c r="B11" s="6" t="s">
        <v>79</v>
      </c>
      <c r="C11" s="76" t="s">
        <v>10</v>
      </c>
      <c r="D11" s="77"/>
      <c r="E11" s="77"/>
      <c r="F11" s="77"/>
      <c r="G11" s="78"/>
      <c r="I11" s="6" t="s">
        <v>11</v>
      </c>
      <c r="K11" s="6" t="s">
        <v>12</v>
      </c>
    </row>
    <row r="12" spans="1:11" ht="20.149999999999999" customHeight="1" thickBot="1" x14ac:dyDescent="0.35">
      <c r="C12" s="7" t="s">
        <v>13</v>
      </c>
      <c r="D12" s="79" t="s">
        <v>14</v>
      </c>
      <c r="E12" s="80"/>
      <c r="F12" s="80"/>
      <c r="G12" s="8"/>
      <c r="I12" s="4"/>
      <c r="K12" s="4"/>
    </row>
    <row r="13" spans="1:11" ht="20.149999999999999" customHeight="1" thickBot="1" x14ac:dyDescent="0.35">
      <c r="A13" s="5" t="s">
        <v>15</v>
      </c>
      <c r="B13" s="9">
        <v>3803651.1904771025</v>
      </c>
      <c r="C13" s="60">
        <f>+K47</f>
        <v>1</v>
      </c>
      <c r="D13" s="81"/>
      <c r="E13" s="82"/>
      <c r="F13" s="82"/>
      <c r="G13" s="83"/>
      <c r="H13" s="10"/>
      <c r="I13" s="11">
        <f>+K45</f>
        <v>0</v>
      </c>
      <c r="J13" s="10"/>
      <c r="K13" s="11">
        <f>+I13/12*60</f>
        <v>0</v>
      </c>
    </row>
    <row r="14" spans="1:11" ht="20.149999999999999" customHeight="1" x14ac:dyDescent="0.25">
      <c r="A14" s="4"/>
      <c r="B14" s="4"/>
      <c r="C14" s="12"/>
      <c r="D14" s="4"/>
      <c r="E14" s="4"/>
      <c r="F14" s="4"/>
      <c r="G14" s="12"/>
      <c r="I14" s="4"/>
      <c r="K14" s="4"/>
    </row>
    <row r="15" spans="1:11" ht="20.149999999999999" customHeight="1" x14ac:dyDescent="0.25">
      <c r="A15" s="71" t="s">
        <v>16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</row>
    <row r="16" spans="1:11" ht="20.149999999999999" customHeight="1" thickBot="1" x14ac:dyDescent="0.3">
      <c r="A16" s="4"/>
      <c r="B16" s="4"/>
      <c r="C16" s="4"/>
      <c r="D16" s="4"/>
      <c r="E16" s="4"/>
      <c r="F16" s="4"/>
      <c r="G16" s="4"/>
      <c r="I16" s="4"/>
      <c r="K16" s="4"/>
    </row>
    <row r="17" spans="1:11" ht="20.149999999999999" customHeight="1" thickBot="1" x14ac:dyDescent="0.3">
      <c r="A17" s="13" t="s">
        <v>9</v>
      </c>
      <c r="B17" s="65" t="s">
        <v>17</v>
      </c>
      <c r="C17" s="66"/>
      <c r="D17" s="66"/>
      <c r="E17" s="66"/>
      <c r="F17" s="67"/>
      <c r="G17" s="14" t="s">
        <v>18</v>
      </c>
      <c r="I17" s="15" t="s">
        <v>19</v>
      </c>
      <c r="K17" s="15" t="s">
        <v>20</v>
      </c>
    </row>
    <row r="18" spans="1:11" ht="20.149999999999999" customHeight="1" thickBot="1" x14ac:dyDescent="0.3">
      <c r="A18" s="5" t="s">
        <v>21</v>
      </c>
      <c r="B18" s="84"/>
      <c r="C18" s="61"/>
      <c r="D18" s="61"/>
      <c r="E18" s="61"/>
      <c r="F18" s="85"/>
      <c r="G18" s="59"/>
      <c r="I18" s="55">
        <f>+SUM(I23:I26)+I29</f>
        <v>34949.81</v>
      </c>
      <c r="K18" s="18">
        <f>IFERROR(+G18*I18,"0")</f>
        <v>0</v>
      </c>
    </row>
    <row r="19" spans="1:11" ht="20.149999999999999" customHeight="1" thickBot="1" x14ac:dyDescent="0.3">
      <c r="A19" s="5" t="s">
        <v>22</v>
      </c>
      <c r="B19" s="68"/>
      <c r="C19" s="69"/>
      <c r="D19" s="69"/>
      <c r="E19" s="69"/>
      <c r="F19" s="70"/>
      <c r="G19" s="59"/>
      <c r="I19" s="55">
        <f>+I27+I30</f>
        <v>327511.83999999991</v>
      </c>
      <c r="K19" s="18">
        <f>IFERROR(+G19*I19,"0")</f>
        <v>0</v>
      </c>
    </row>
    <row r="20" spans="1:11" ht="23.5" customHeight="1" thickBot="1" x14ac:dyDescent="0.3">
      <c r="I20" s="57"/>
    </row>
    <row r="21" spans="1:11" ht="31.5" customHeight="1" thickBot="1" x14ac:dyDescent="0.3">
      <c r="A21" s="13" t="s">
        <v>23</v>
      </c>
      <c r="B21" s="65" t="s">
        <v>24</v>
      </c>
      <c r="C21" s="66"/>
      <c r="D21" s="66"/>
      <c r="E21" s="66"/>
      <c r="F21" s="67"/>
      <c r="G21" s="14" t="s">
        <v>18</v>
      </c>
      <c r="I21" s="15" t="s">
        <v>19</v>
      </c>
      <c r="K21" s="15" t="s">
        <v>20</v>
      </c>
    </row>
    <row r="22" spans="1:11" ht="13.5" thickBot="1" x14ac:dyDescent="0.3">
      <c r="A22" s="58" t="s">
        <v>25</v>
      </c>
      <c r="B22" s="84"/>
      <c r="C22" s="61"/>
      <c r="D22" s="61"/>
      <c r="E22" s="61"/>
      <c r="F22" s="85"/>
      <c r="G22" s="14"/>
      <c r="I22" s="15"/>
      <c r="K22" s="15"/>
    </row>
    <row r="23" spans="1:11" ht="20.149999999999999" customHeight="1" thickBot="1" x14ac:dyDescent="0.3">
      <c r="A23" s="5" t="s">
        <v>26</v>
      </c>
      <c r="B23" s="84"/>
      <c r="C23" s="61"/>
      <c r="D23" s="61"/>
      <c r="E23" s="61"/>
      <c r="F23" s="85"/>
      <c r="G23" s="59"/>
      <c r="I23" s="55">
        <v>11128</v>
      </c>
      <c r="K23" s="19">
        <f>IFERROR(+G23*I23,"0")</f>
        <v>0</v>
      </c>
    </row>
    <row r="24" spans="1:11" ht="20.149999999999999" customHeight="1" thickBot="1" x14ac:dyDescent="0.3">
      <c r="A24" s="5" t="s">
        <v>27</v>
      </c>
      <c r="B24" s="84"/>
      <c r="C24" s="61"/>
      <c r="D24" s="61"/>
      <c r="E24" s="61"/>
      <c r="F24" s="85"/>
      <c r="G24" s="59"/>
      <c r="I24" s="55">
        <v>11123.48</v>
      </c>
      <c r="K24" s="19">
        <f>IFERROR(+G24*I24,"0")</f>
        <v>0</v>
      </c>
    </row>
    <row r="25" spans="1:11" ht="20.149999999999999" customHeight="1" thickBot="1" x14ac:dyDescent="0.3">
      <c r="A25" s="5" t="s">
        <v>28</v>
      </c>
      <c r="B25" s="84"/>
      <c r="C25" s="61"/>
      <c r="D25" s="61"/>
      <c r="E25" s="61"/>
      <c r="F25" s="85"/>
      <c r="G25" s="59"/>
      <c r="I25" s="55">
        <v>1381.3299999999997</v>
      </c>
      <c r="K25" s="19">
        <f t="shared" ref="K25:K27" si="0">IFERROR(+G25*I25,"0")</f>
        <v>0</v>
      </c>
    </row>
    <row r="26" spans="1:11" ht="20.149999999999999" customHeight="1" thickBot="1" x14ac:dyDescent="0.3">
      <c r="A26" s="5" t="s">
        <v>29</v>
      </c>
      <c r="B26" s="84"/>
      <c r="C26" s="61"/>
      <c r="D26" s="61"/>
      <c r="E26" s="61"/>
      <c r="F26" s="85"/>
      <c r="G26" s="59"/>
      <c r="I26" s="55">
        <v>8477</v>
      </c>
      <c r="K26" s="19">
        <f t="shared" si="0"/>
        <v>0</v>
      </c>
    </row>
    <row r="27" spans="1:11" ht="20.149999999999999" customHeight="1" thickBot="1" x14ac:dyDescent="0.3">
      <c r="A27" s="5" t="s">
        <v>30</v>
      </c>
      <c r="B27" s="84"/>
      <c r="C27" s="61"/>
      <c r="D27" s="61"/>
      <c r="E27" s="61"/>
      <c r="F27" s="85"/>
      <c r="G27" s="59"/>
      <c r="I27" s="55">
        <v>302585.83999999991</v>
      </c>
      <c r="K27" s="19">
        <f t="shared" si="0"/>
        <v>0</v>
      </c>
    </row>
    <row r="28" spans="1:11" ht="20.149999999999999" customHeight="1" thickBot="1" x14ac:dyDescent="0.3">
      <c r="A28" s="58" t="s">
        <v>31</v>
      </c>
      <c r="B28" s="84"/>
      <c r="C28" s="61"/>
      <c r="D28" s="61"/>
      <c r="E28" s="61"/>
      <c r="F28" s="85"/>
      <c r="G28" s="16"/>
      <c r="I28" s="55"/>
      <c r="K28" s="19"/>
    </row>
    <row r="29" spans="1:11" ht="20.149999999999999" customHeight="1" thickBot="1" x14ac:dyDescent="0.3">
      <c r="A29" s="5" t="s">
        <v>21</v>
      </c>
      <c r="B29" s="84"/>
      <c r="C29" s="61"/>
      <c r="D29" s="61"/>
      <c r="E29" s="61"/>
      <c r="F29" s="85"/>
      <c r="G29" s="59"/>
      <c r="I29" s="55">
        <v>2840</v>
      </c>
      <c r="K29" s="19">
        <f t="shared" ref="K29:K30" si="1">IFERROR(+G29*I29,"0")</f>
        <v>0</v>
      </c>
    </row>
    <row r="30" spans="1:11" ht="20.149999999999999" customHeight="1" thickBot="1" x14ac:dyDescent="0.3">
      <c r="A30" s="5" t="s">
        <v>22</v>
      </c>
      <c r="B30" s="84"/>
      <c r="C30" s="61"/>
      <c r="D30" s="61"/>
      <c r="E30" s="61"/>
      <c r="F30" s="85"/>
      <c r="G30" s="59"/>
      <c r="I30" s="55">
        <v>24926</v>
      </c>
      <c r="K30" s="19">
        <f t="shared" si="1"/>
        <v>0</v>
      </c>
    </row>
    <row r="31" spans="1:11" s="22" customFormat="1" ht="20.149999999999999" customHeight="1" thickBot="1" x14ac:dyDescent="0.3">
      <c r="A31" s="20"/>
      <c r="B31" s="20"/>
      <c r="C31" s="20"/>
      <c r="D31" s="20"/>
      <c r="E31" s="20"/>
      <c r="F31" s="20"/>
      <c r="G31" s="21"/>
      <c r="I31" s="56"/>
      <c r="K31" s="23"/>
    </row>
    <row r="32" spans="1:11" ht="26.15" customHeight="1" thickBot="1" x14ac:dyDescent="0.3">
      <c r="A32" s="13" t="s">
        <v>9</v>
      </c>
      <c r="B32" s="65" t="s">
        <v>32</v>
      </c>
      <c r="C32" s="66"/>
      <c r="D32" s="66"/>
      <c r="E32" s="66"/>
      <c r="F32" s="67"/>
      <c r="G32" s="14" t="s">
        <v>33</v>
      </c>
      <c r="I32" s="15" t="s">
        <v>34</v>
      </c>
      <c r="K32" s="15" t="s">
        <v>20</v>
      </c>
    </row>
    <row r="33" spans="1:11" ht="26.5" customHeight="1" thickBot="1" x14ac:dyDescent="0.3">
      <c r="A33" s="5" t="s">
        <v>35</v>
      </c>
      <c r="B33" s="84"/>
      <c r="C33" s="61"/>
      <c r="D33" s="61"/>
      <c r="E33" s="61"/>
      <c r="F33" s="85"/>
      <c r="G33" s="59"/>
      <c r="I33" s="17">
        <v>904</v>
      </c>
      <c r="K33" s="19">
        <f>IFERROR(+G33*I33,"0")</f>
        <v>0</v>
      </c>
    </row>
    <row r="34" spans="1:11" ht="20.149999999999999" customHeight="1" thickBot="1" x14ac:dyDescent="0.3">
      <c r="A34" s="5" t="s">
        <v>36</v>
      </c>
      <c r="B34" s="84"/>
      <c r="C34" s="61"/>
      <c r="D34" s="61"/>
      <c r="E34" s="61"/>
      <c r="F34" s="85"/>
      <c r="G34" s="59"/>
      <c r="I34" s="17"/>
      <c r="K34" s="19">
        <f>IFERROR(+G34*I34,"0")</f>
        <v>0</v>
      </c>
    </row>
    <row r="35" spans="1:11" ht="20.149999999999999" customHeight="1" thickBot="1" x14ac:dyDescent="0.3">
      <c r="A35" s="5" t="s">
        <v>37</v>
      </c>
      <c r="B35" s="68"/>
      <c r="C35" s="69"/>
      <c r="D35" s="69"/>
      <c r="E35" s="69"/>
      <c r="F35" s="70"/>
      <c r="G35" s="59"/>
      <c r="I35" s="17">
        <v>4</v>
      </c>
      <c r="K35" s="19">
        <f>IFERROR(+G35*I35,"0")</f>
        <v>0</v>
      </c>
    </row>
    <row r="36" spans="1:11" ht="20.149999999999999" customHeight="1" thickBot="1" x14ac:dyDescent="0.3">
      <c r="A36" s="24"/>
      <c r="B36" s="25"/>
      <c r="C36" s="25"/>
      <c r="D36" s="25"/>
      <c r="E36" s="25"/>
      <c r="F36" s="25"/>
      <c r="G36" s="26"/>
      <c r="I36" s="27"/>
      <c r="K36" s="28"/>
    </row>
    <row r="37" spans="1:11" ht="25.5" customHeight="1" thickBot="1" x14ac:dyDescent="0.3">
      <c r="A37" s="13" t="s">
        <v>9</v>
      </c>
      <c r="B37" s="65" t="s">
        <v>38</v>
      </c>
      <c r="C37" s="66"/>
      <c r="D37" s="66"/>
      <c r="E37" s="66"/>
      <c r="F37" s="67"/>
      <c r="G37" s="14" t="s">
        <v>33</v>
      </c>
      <c r="I37" s="15" t="s">
        <v>34</v>
      </c>
      <c r="K37" s="15" t="s">
        <v>20</v>
      </c>
    </row>
    <row r="38" spans="1:11" ht="20.149999999999999" customHeight="1" thickBot="1" x14ac:dyDescent="0.3">
      <c r="A38" s="29" t="s">
        <v>39</v>
      </c>
      <c r="B38" s="68"/>
      <c r="C38" s="69"/>
      <c r="D38" s="69"/>
      <c r="E38" s="69"/>
      <c r="F38" s="70"/>
      <c r="G38" s="59"/>
      <c r="I38" s="17">
        <v>197</v>
      </c>
      <c r="K38" s="19">
        <f>IFERROR(+G38*I38,"0")</f>
        <v>0</v>
      </c>
    </row>
    <row r="39" spans="1:11" ht="20.149999999999999" customHeight="1" thickBot="1" x14ac:dyDescent="0.3"/>
    <row r="40" spans="1:11" ht="26.5" customHeight="1" thickBot="1" x14ac:dyDescent="0.3">
      <c r="A40" s="13" t="s">
        <v>9</v>
      </c>
      <c r="B40" s="65" t="s">
        <v>40</v>
      </c>
      <c r="C40" s="66"/>
      <c r="D40" s="66"/>
      <c r="E40" s="66"/>
      <c r="F40" s="67"/>
      <c r="G40" s="15" t="s">
        <v>74</v>
      </c>
      <c r="I40" s="15" t="s">
        <v>42</v>
      </c>
      <c r="K40" s="15" t="s">
        <v>20</v>
      </c>
    </row>
    <row r="41" spans="1:11" ht="20.149999999999999" customHeight="1" thickBot="1" x14ac:dyDescent="0.3">
      <c r="A41" s="29" t="s">
        <v>43</v>
      </c>
      <c r="B41" s="68"/>
      <c r="C41" s="69"/>
      <c r="D41" s="69"/>
      <c r="E41" s="69"/>
      <c r="F41" s="70"/>
      <c r="G41" s="59"/>
      <c r="H41" s="1" t="s">
        <v>44</v>
      </c>
      <c r="I41" s="55">
        <v>40606.269999999997</v>
      </c>
      <c r="K41" s="19">
        <f>G41</f>
        <v>0</v>
      </c>
    </row>
    <row r="42" spans="1:11" ht="20.149999999999999" customHeight="1" thickBot="1" x14ac:dyDescent="0.3"/>
    <row r="43" spans="1:11" ht="20.149999999999999" customHeight="1" thickBot="1" x14ac:dyDescent="0.3">
      <c r="E43" s="73" t="s">
        <v>75</v>
      </c>
      <c r="F43" s="74"/>
      <c r="G43" s="74"/>
      <c r="H43" s="74"/>
      <c r="I43" s="75"/>
      <c r="K43" s="11">
        <f>+B13</f>
        <v>3803651.1904771025</v>
      </c>
    </row>
    <row r="44" spans="1:11" ht="20.149999999999999" customHeight="1" thickBot="1" x14ac:dyDescent="0.3">
      <c r="K44" s="30"/>
    </row>
    <row r="45" spans="1:11" ht="20.149999999999999" customHeight="1" thickBot="1" x14ac:dyDescent="0.3">
      <c r="E45" s="73" t="s">
        <v>76</v>
      </c>
      <c r="F45" s="74"/>
      <c r="G45" s="74"/>
      <c r="H45" s="74"/>
      <c r="I45" s="75"/>
      <c r="K45" s="11">
        <f>+K41+K38+SUM(K33:K35)+SUM(K23:K30)+SUM(K18:K19)</f>
        <v>0</v>
      </c>
    </row>
    <row r="46" spans="1:11" ht="20.149999999999999" customHeight="1" thickBot="1" x14ac:dyDescent="0.3"/>
    <row r="47" spans="1:11" ht="20.149999999999999" customHeight="1" thickBot="1" x14ac:dyDescent="0.3">
      <c r="E47" s="73" t="s">
        <v>8</v>
      </c>
      <c r="F47" s="74"/>
      <c r="G47" s="74"/>
      <c r="H47" s="74"/>
      <c r="I47" s="75"/>
      <c r="K47" s="31">
        <f>+(K45-K43)/K43*-1</f>
        <v>1</v>
      </c>
    </row>
    <row r="50" spans="1:11" ht="20.149999999999999" customHeight="1" x14ac:dyDescent="0.25">
      <c r="C50" s="61" t="s">
        <v>47</v>
      </c>
      <c r="D50" s="61"/>
      <c r="E50" s="61"/>
    </row>
    <row r="51" spans="1:11" ht="20.149999999999999" customHeight="1" thickBot="1" x14ac:dyDescent="0.3"/>
    <row r="52" spans="1:11" ht="26.5" customHeight="1" thickBot="1" x14ac:dyDescent="0.3">
      <c r="A52" s="88" t="s">
        <v>48</v>
      </c>
      <c r="B52" s="88"/>
      <c r="C52" s="88"/>
      <c r="D52" s="88"/>
      <c r="E52" s="88"/>
      <c r="F52" s="89" t="s">
        <v>49</v>
      </c>
      <c r="G52" s="90"/>
    </row>
    <row r="54" spans="1:11" ht="20.149999999999999" customHeight="1" x14ac:dyDescent="0.25">
      <c r="A54" s="32" t="s">
        <v>50</v>
      </c>
      <c r="B54" s="32"/>
      <c r="E54" s="32" t="s">
        <v>51</v>
      </c>
    </row>
    <row r="55" spans="1:11" ht="20.149999999999999" customHeight="1" x14ac:dyDescent="0.25">
      <c r="A55" s="52"/>
      <c r="B55" s="54"/>
      <c r="C55" s="54"/>
      <c r="E55" s="86"/>
      <c r="F55" s="86"/>
    </row>
    <row r="56" spans="1:11" ht="20.149999999999999" customHeight="1" thickBot="1" x14ac:dyDescent="0.3">
      <c r="A56" s="53"/>
      <c r="B56" s="54"/>
      <c r="C56" s="54"/>
      <c r="E56" s="87"/>
      <c r="F56" s="87"/>
    </row>
    <row r="58" spans="1:11" ht="69" customHeight="1" x14ac:dyDescent="0.25">
      <c r="A58" s="93" t="s">
        <v>52</v>
      </c>
      <c r="B58" s="93"/>
      <c r="C58" s="93"/>
      <c r="D58" s="93"/>
      <c r="E58" s="93"/>
      <c r="F58" s="93"/>
      <c r="G58" s="33"/>
      <c r="I58" s="33"/>
      <c r="K58" s="33"/>
    </row>
    <row r="59" spans="1:11" ht="47.15" customHeight="1" x14ac:dyDescent="0.3">
      <c r="A59" s="88" t="s">
        <v>53</v>
      </c>
      <c r="B59" s="88"/>
      <c r="C59" s="94"/>
      <c r="D59" s="94"/>
      <c r="E59" s="94"/>
      <c r="F59" s="94"/>
      <c r="G59" s="34"/>
      <c r="I59" s="34"/>
      <c r="K59" s="34"/>
    </row>
    <row r="60" spans="1:11" ht="20.149999999999999" customHeight="1" thickBot="1" x14ac:dyDescent="0.3"/>
    <row r="61" spans="1:11" ht="20.149999999999999" customHeight="1" x14ac:dyDescent="0.25">
      <c r="A61" s="35" t="s">
        <v>54</v>
      </c>
      <c r="B61" s="36" t="s">
        <v>55</v>
      </c>
      <c r="C61" s="36" t="s">
        <v>56</v>
      </c>
      <c r="D61" s="36" t="s">
        <v>57</v>
      </c>
      <c r="E61" s="36" t="s">
        <v>58</v>
      </c>
      <c r="F61" s="37" t="s">
        <v>59</v>
      </c>
      <c r="G61" s="38"/>
    </row>
    <row r="62" spans="1:11" ht="20.149999999999999" customHeight="1" x14ac:dyDescent="0.25">
      <c r="A62" s="39"/>
      <c r="B62" s="40"/>
      <c r="C62" s="40"/>
      <c r="D62" s="40"/>
      <c r="E62" s="40" t="s">
        <v>60</v>
      </c>
      <c r="F62" s="41" t="s">
        <v>61</v>
      </c>
      <c r="G62" s="38"/>
    </row>
    <row r="63" spans="1:11" ht="20.149999999999999" customHeight="1" x14ac:dyDescent="0.25">
      <c r="A63" s="39"/>
      <c r="B63" s="40"/>
      <c r="C63" s="40"/>
      <c r="D63" s="40"/>
      <c r="E63" s="40" t="s">
        <v>60</v>
      </c>
      <c r="F63" s="41" t="s">
        <v>61</v>
      </c>
      <c r="G63" s="38"/>
    </row>
    <row r="64" spans="1:11" ht="20.149999999999999" customHeight="1" x14ac:dyDescent="0.25">
      <c r="A64" s="39"/>
      <c r="B64" s="40"/>
      <c r="C64" s="40"/>
      <c r="D64" s="40"/>
      <c r="E64" s="40" t="s">
        <v>60</v>
      </c>
      <c r="F64" s="41" t="s">
        <v>61</v>
      </c>
      <c r="G64" s="38"/>
    </row>
    <row r="65" spans="1:7" ht="20.149999999999999" customHeight="1" x14ac:dyDescent="0.25">
      <c r="A65" s="39"/>
      <c r="B65" s="40"/>
      <c r="C65" s="40"/>
      <c r="D65" s="40"/>
      <c r="E65" s="40" t="s">
        <v>60</v>
      </c>
      <c r="F65" s="41" t="s">
        <v>61</v>
      </c>
      <c r="G65" s="38"/>
    </row>
    <row r="66" spans="1:7" ht="20.149999999999999" customHeight="1" x14ac:dyDescent="0.25">
      <c r="A66" s="39"/>
      <c r="B66" s="40"/>
      <c r="C66" s="40"/>
      <c r="D66" s="40"/>
      <c r="E66" s="40" t="s">
        <v>60</v>
      </c>
      <c r="F66" s="41" t="s">
        <v>61</v>
      </c>
      <c r="G66" s="38"/>
    </row>
    <row r="67" spans="1:7" ht="20.149999999999999" customHeight="1" x14ac:dyDescent="0.25">
      <c r="A67" s="39"/>
      <c r="B67" s="40"/>
      <c r="C67" s="40"/>
      <c r="D67" s="40"/>
      <c r="E67" s="40" t="s">
        <v>60</v>
      </c>
      <c r="F67" s="41" t="s">
        <v>61</v>
      </c>
      <c r="G67" s="38"/>
    </row>
    <row r="68" spans="1:7" ht="20.149999999999999" customHeight="1" x14ac:dyDescent="0.25">
      <c r="A68" s="39"/>
      <c r="B68" s="40"/>
      <c r="C68" s="40"/>
      <c r="D68" s="40"/>
      <c r="E68" s="40" t="s">
        <v>60</v>
      </c>
      <c r="F68" s="41" t="s">
        <v>61</v>
      </c>
      <c r="G68" s="38"/>
    </row>
    <row r="69" spans="1:7" ht="20.149999999999999" customHeight="1" thickBot="1" x14ac:dyDescent="0.3">
      <c r="A69" s="42"/>
      <c r="B69" s="43"/>
      <c r="C69" s="43"/>
      <c r="D69" s="43"/>
      <c r="E69" s="43" t="s">
        <v>60</v>
      </c>
      <c r="F69" s="44" t="s">
        <v>61</v>
      </c>
      <c r="G69" s="38"/>
    </row>
    <row r="70" spans="1:7" ht="20.149999999999999" customHeight="1" thickBot="1" x14ac:dyDescent="0.3">
      <c r="A70" s="45"/>
      <c r="B70" s="45"/>
      <c r="C70" s="45"/>
      <c r="D70" s="45"/>
      <c r="E70" s="45"/>
      <c r="F70" s="45"/>
      <c r="G70" s="46"/>
    </row>
    <row r="71" spans="1:7" ht="20.149999999999999" customHeight="1" thickBot="1" x14ac:dyDescent="0.3">
      <c r="A71" s="95" t="s">
        <v>62</v>
      </c>
      <c r="B71" s="96"/>
      <c r="C71" s="96"/>
      <c r="D71" s="96"/>
      <c r="E71" s="96"/>
      <c r="F71" s="97"/>
      <c r="G71" s="47" t="s">
        <v>63</v>
      </c>
    </row>
    <row r="72" spans="1:7" ht="20.149999999999999" customHeight="1" thickBot="1" x14ac:dyDescent="0.3">
      <c r="A72" s="95" t="s">
        <v>64</v>
      </c>
      <c r="B72" s="96"/>
      <c r="C72" s="96"/>
      <c r="D72" s="96"/>
      <c r="E72" s="96"/>
      <c r="F72" s="97"/>
      <c r="G72" s="47" t="s">
        <v>63</v>
      </c>
    </row>
    <row r="73" spans="1:7" ht="20.149999999999999" customHeight="1" thickBot="1" x14ac:dyDescent="0.3">
      <c r="A73" s="95" t="s">
        <v>65</v>
      </c>
      <c r="B73" s="96"/>
      <c r="C73" s="96"/>
      <c r="D73" s="96"/>
      <c r="E73" s="96"/>
      <c r="F73" s="97"/>
      <c r="G73" s="47" t="s">
        <v>63</v>
      </c>
    </row>
    <row r="74" spans="1:7" ht="20.149999999999999" customHeight="1" thickBot="1" x14ac:dyDescent="0.3">
      <c r="A74" s="95" t="s">
        <v>66</v>
      </c>
      <c r="B74" s="96"/>
      <c r="C74" s="96"/>
      <c r="D74" s="96"/>
      <c r="E74" s="96"/>
      <c r="F74" s="97"/>
      <c r="G74" s="47" t="s">
        <v>63</v>
      </c>
    </row>
    <row r="75" spans="1:7" ht="20.149999999999999" customHeight="1" thickBot="1" x14ac:dyDescent="0.3">
      <c r="A75" s="95" t="s">
        <v>67</v>
      </c>
      <c r="B75" s="96"/>
      <c r="C75" s="96"/>
      <c r="D75" s="96"/>
      <c r="E75" s="96"/>
      <c r="F75" s="97"/>
      <c r="G75" s="47" t="s">
        <v>63</v>
      </c>
    </row>
    <row r="76" spans="1:7" ht="20.149999999999999" customHeight="1" thickBot="1" x14ac:dyDescent="0.3">
      <c r="A76" s="95" t="s">
        <v>68</v>
      </c>
      <c r="B76" s="96"/>
      <c r="C76" s="96"/>
      <c r="D76" s="96"/>
      <c r="E76" s="96"/>
      <c r="F76" s="97"/>
      <c r="G76" s="47" t="s">
        <v>63</v>
      </c>
    </row>
    <row r="77" spans="1:7" ht="20.149999999999999" customHeight="1" thickBot="1" x14ac:dyDescent="0.3">
      <c r="A77" s="95" t="s">
        <v>69</v>
      </c>
      <c r="B77" s="96"/>
      <c r="C77" s="96"/>
      <c r="D77" s="96"/>
      <c r="E77" s="96"/>
      <c r="F77" s="97"/>
      <c r="G77" s="47" t="s">
        <v>63</v>
      </c>
    </row>
    <row r="78" spans="1:7" ht="20.149999999999999" customHeight="1" thickBot="1" x14ac:dyDescent="0.3">
      <c r="A78" s="95" t="s">
        <v>70</v>
      </c>
      <c r="B78" s="96"/>
      <c r="C78" s="96"/>
      <c r="D78" s="96"/>
      <c r="E78" s="96"/>
      <c r="F78" s="97"/>
      <c r="G78" s="47" t="s">
        <v>63</v>
      </c>
    </row>
    <row r="79" spans="1:7" ht="20.149999999999999" customHeight="1" thickBot="1" x14ac:dyDescent="0.3">
      <c r="A79" s="95" t="s">
        <v>71</v>
      </c>
      <c r="B79" s="96"/>
      <c r="C79" s="96"/>
      <c r="D79" s="96"/>
      <c r="E79" s="96"/>
      <c r="F79" s="97"/>
      <c r="G79" s="47" t="s">
        <v>63</v>
      </c>
    </row>
    <row r="80" spans="1:7" ht="20.149999999999999" customHeight="1" thickBot="1" x14ac:dyDescent="0.3">
      <c r="A80" s="45"/>
      <c r="B80" s="45"/>
      <c r="C80" s="45"/>
      <c r="D80" s="45"/>
      <c r="E80" s="45"/>
      <c r="F80" s="45"/>
      <c r="G80" s="45"/>
    </row>
    <row r="81" spans="1:7" ht="20.149999999999999" customHeight="1" thickBot="1" x14ac:dyDescent="0.3">
      <c r="A81" s="91" t="s">
        <v>72</v>
      </c>
      <c r="B81" s="92"/>
      <c r="C81" s="92"/>
      <c r="D81" s="92"/>
      <c r="E81" s="92"/>
      <c r="F81" s="92"/>
      <c r="G81" s="48" t="s">
        <v>73</v>
      </c>
    </row>
  </sheetData>
  <mergeCells count="37">
    <mergeCell ref="A52:E52"/>
    <mergeCell ref="F52:G52"/>
    <mergeCell ref="E55:F56"/>
    <mergeCell ref="A81:F81"/>
    <mergeCell ref="A58:F58"/>
    <mergeCell ref="A59:F59"/>
    <mergeCell ref="A71:F71"/>
    <mergeCell ref="A72:F72"/>
    <mergeCell ref="A73:F73"/>
    <mergeCell ref="A74:F74"/>
    <mergeCell ref="A75:F75"/>
    <mergeCell ref="A76:F76"/>
    <mergeCell ref="A77:F77"/>
    <mergeCell ref="A78:F78"/>
    <mergeCell ref="A79:F79"/>
    <mergeCell ref="E43:I43"/>
    <mergeCell ref="E45:I45"/>
    <mergeCell ref="E47:I47"/>
    <mergeCell ref="B21:F30"/>
    <mergeCell ref="C50:E50"/>
    <mergeCell ref="A15:K15"/>
    <mergeCell ref="B17:F19"/>
    <mergeCell ref="B32:F35"/>
    <mergeCell ref="B37:F38"/>
    <mergeCell ref="B40:F41"/>
    <mergeCell ref="D13:G13"/>
    <mergeCell ref="A1:K1"/>
    <mergeCell ref="A3:F3"/>
    <mergeCell ref="A4:F4"/>
    <mergeCell ref="A5:F5"/>
    <mergeCell ref="A6:F6"/>
    <mergeCell ref="C7:E7"/>
    <mergeCell ref="A8:K8"/>
    <mergeCell ref="A9:K9"/>
    <mergeCell ref="B10:K10"/>
    <mergeCell ref="C11:G11"/>
    <mergeCell ref="D12:F12"/>
  </mergeCells>
  <pageMargins left="0.70866141732283472" right="0.70866141732283472" top="1.5659722222222223" bottom="0.74803149606299213" header="0.31496062992125984" footer="0.31496062992125984"/>
  <pageSetup paperSize="8" scale="41" orientation="portrait" r:id="rId1"/>
  <headerFooter>
    <oddHeader>&amp;L&amp;G&amp;C&amp;9Global Service Igiene Ambientale 
per i siti, per gli immobili e per il parco mezzi gomma, impianti, in uso a Cotral Spa.
Allegato 12 – modello offerta economica&amp;RAsset Facility &amp; Energy Management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DFD12F59C36D4888E93E66165629AD" ma:contentTypeVersion="4" ma:contentTypeDescription="Create a new document." ma:contentTypeScope="" ma:versionID="8c0551769780de66b8b5d0dc8b58a6bc">
  <xsd:schema xmlns:xsd="http://www.w3.org/2001/XMLSchema" xmlns:xs="http://www.w3.org/2001/XMLSchema" xmlns:p="http://schemas.microsoft.com/office/2006/metadata/properties" xmlns:ns2="02a05271-8fad-4315-9ba0-469f40ec11f4" targetNamespace="http://schemas.microsoft.com/office/2006/metadata/properties" ma:root="true" ma:fieldsID="47f2588707722fcf5f6864d33b8a13cc" ns2:_="">
    <xsd:import namespace="02a05271-8fad-4315-9ba0-469f40ec1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05271-8fad-4315-9ba0-469f40ec1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39EF3C-0018-461F-A657-954DBBE694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a05271-8fad-4315-9ba0-469f40ec1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AC99FF-25C3-4EB1-8BBF-92DD456AE8F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DB9C2EF-BBC7-420C-91B9-EA37838DBE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OFFERTA ECONOMICA LOTTO 1 </vt:lpstr>
      <vt:lpstr>OFFERTA ECONOMICA LOTTO 2</vt:lpstr>
      <vt:lpstr>'OFFERTA ECONOMICA LOTTO 1 '!Area_stampa</vt:lpstr>
      <vt:lpstr>'OFFERTA ECONOMICA LOTTO 2'!Area_stampa</vt:lpstr>
      <vt:lpstr>'OFFERTA ECONOMICA LOTTO 1 '!OLE_LINK1</vt:lpstr>
      <vt:lpstr>'OFFERTA ECONOMICA LOTTO 2'!OLE_LINK1</vt:lpstr>
    </vt:vector>
  </TitlesOfParts>
  <Manager/>
  <Company>Cotral Spa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aproietti</dc:creator>
  <cp:keywords/>
  <dc:description/>
  <cp:lastModifiedBy>Gianni, Andrea</cp:lastModifiedBy>
  <cp:revision/>
  <dcterms:created xsi:type="dcterms:W3CDTF">2016-10-11T09:17:46Z</dcterms:created>
  <dcterms:modified xsi:type="dcterms:W3CDTF">2024-07-22T16:53:13Z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0x01010010DFD12F59C36D4888E93E66165629AD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2022-11-03T15:20:04Z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bdda6498-533c-46f1-a55b-f99257b19551</vt:lpwstr>
  </property>
  <property fmtid="{D5CDD505-2E9C-101B-9397-08002B2CF9AE}" pid="8" name="MSIP_Label_defa4170-0d19-0005-0004-bc88714345d2_ActionId">
    <vt:lpwstr>406f1884-b909-43e1-b40e-3a831dc72b87</vt:lpwstr>
  </property>
  <property fmtid="{D5CDD505-2E9C-101B-9397-08002B2CF9AE}" pid="9" name="MSIP_Label_defa4170-0d19-0005-0004-bc88714345d2_ContentBits">
    <vt:lpwstr>0</vt:lpwstr>
  </property>
</Properties>
</file>